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Дебют L" sheetId="1" r:id="rId1"/>
    <sheet name="Дебют М" sheetId="2" r:id="rId2"/>
    <sheet name="Дебют S" sheetId="3" r:id="rId3"/>
    <sheet name="Прогресс L" sheetId="4" r:id="rId4"/>
    <sheet name="Прогресс М" sheetId="5" r:id="rId5"/>
    <sheet name="Прогресс S" sheetId="6" r:id="rId6"/>
    <sheet name="Мастер L" sheetId="7" r:id="rId7"/>
    <sheet name="Мастер М" sheetId="8" r:id="rId8"/>
    <sheet name="Мастер S" sheetId="9" r:id="rId9"/>
  </sheets>
  <definedNames/>
  <calcPr fullCalcOnLoad="1"/>
</workbook>
</file>

<file path=xl/sharedStrings.xml><?xml version="1.0" encoding="utf-8"?>
<sst xmlns="http://schemas.openxmlformats.org/spreadsheetml/2006/main" count="708" uniqueCount="218">
  <si>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</si>
  <si>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</si>
  <si>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</si>
  <si>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</si>
  <si>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</si>
  <si>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</si>
  <si>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</si>
  <si>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</si>
  <si>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</si>
  <si>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</si>
  <si>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</si>
  <si>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</si>
  <si>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</si>
  <si>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</si>
  <si>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</si>
  <si>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</si>
  <si>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</si>
  <si>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</si>
  <si>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</si>
  <si>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</si>
  <si>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</si>
  <si>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</si>
  <si>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</si>
  <si>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</si>
  <si>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</si>
  <si>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</si>
  <si>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Дебют</t>
  </si>
  <si>
    <t>Прогресс</t>
  </si>
  <si>
    <t>S</t>
  </si>
  <si>
    <t>Мастер</t>
  </si>
  <si>
    <t>М</t>
  </si>
  <si>
    <t xml:space="preserve">Прогресс </t>
  </si>
  <si>
    <t>Кондрашова Светлана</t>
  </si>
  <si>
    <t>б\к</t>
  </si>
  <si>
    <t>Дили</t>
  </si>
  <si>
    <t>Рашани</t>
  </si>
  <si>
    <t>Томилова Мария</t>
  </si>
  <si>
    <t>шпиц</t>
  </si>
  <si>
    <t>шелти</t>
  </si>
  <si>
    <t>Чикаго</t>
  </si>
  <si>
    <t>Туманова Светлана</t>
  </si>
  <si>
    <t>Томми</t>
  </si>
  <si>
    <t>Скиппи</t>
  </si>
  <si>
    <t>пир.овч</t>
  </si>
  <si>
    <t>Рони</t>
  </si>
  <si>
    <t>Бэсси</t>
  </si>
  <si>
    <t>Бейкон</t>
  </si>
  <si>
    <t>Рикки</t>
  </si>
  <si>
    <t>ф\т</t>
  </si>
  <si>
    <t>Юкси</t>
  </si>
  <si>
    <t>Морозова Светлана</t>
  </si>
  <si>
    <t>Чип</t>
  </si>
  <si>
    <t>Шарай Елена</t>
  </si>
  <si>
    <t>Бэрри</t>
  </si>
  <si>
    <t>Капустина Елена</t>
  </si>
  <si>
    <t>прт</t>
  </si>
  <si>
    <t>Текна</t>
  </si>
  <si>
    <t>Шуга</t>
  </si>
  <si>
    <t>Пати</t>
  </si>
  <si>
    <t>Шелякина Мария</t>
  </si>
  <si>
    <t>Бруста</t>
  </si>
  <si>
    <t xml:space="preserve">Каменщикова </t>
  </si>
  <si>
    <t>метис</t>
  </si>
  <si>
    <t>Даниэла</t>
  </si>
  <si>
    <t>Гетте-Кишеневская Тат.</t>
  </si>
  <si>
    <t>энтлебухер</t>
  </si>
  <si>
    <t>Кулешова Мария</t>
  </si>
  <si>
    <t>Буся</t>
  </si>
  <si>
    <t>Саня</t>
  </si>
  <si>
    <t>Щербакова Ольга</t>
  </si>
  <si>
    <t>Феличе</t>
  </si>
  <si>
    <t>вельшкорги</t>
  </si>
  <si>
    <t>Кучеренко Наталья</t>
  </si>
  <si>
    <t>Ренни</t>
  </si>
  <si>
    <t>австр.овч</t>
  </si>
  <si>
    <t>цв\шн</t>
  </si>
  <si>
    <t>Горбунова Людмила</t>
  </si>
  <si>
    <t>Алиса</t>
  </si>
  <si>
    <t>Лучинкина Марина</t>
  </si>
  <si>
    <t>малинуа</t>
  </si>
  <si>
    <t>Ямаха</t>
  </si>
  <si>
    <t>Ефременкова Ольга</t>
  </si>
  <si>
    <t>Искуситель</t>
  </si>
  <si>
    <t>Зверобой</t>
  </si>
  <si>
    <t>Пирогова Наталья</t>
  </si>
  <si>
    <t>эрдельт.</t>
  </si>
  <si>
    <t>Райз</t>
  </si>
  <si>
    <t>Шульга Татьяна</t>
  </si>
  <si>
    <t>пудель</t>
  </si>
  <si>
    <t>Дарума</t>
  </si>
  <si>
    <t>Улыбина Маргарита</t>
  </si>
  <si>
    <t>Артемида</t>
  </si>
  <si>
    <t>Цунами</t>
  </si>
  <si>
    <t>Марго</t>
  </si>
  <si>
    <t>Дубичева Любовь</t>
  </si>
  <si>
    <t>Тайна</t>
  </si>
  <si>
    <t>Гриднева Галина</t>
  </si>
  <si>
    <t>папильон</t>
  </si>
  <si>
    <t>Флай</t>
  </si>
  <si>
    <t>Абу-Даби</t>
  </si>
  <si>
    <t>Горецкая Мария</t>
  </si>
  <si>
    <t>рус.спан</t>
  </si>
  <si>
    <t>Бетти</t>
  </si>
  <si>
    <t>Потапова Евгения</t>
  </si>
  <si>
    <t>Шери</t>
  </si>
  <si>
    <t>Кобалия Владимир</t>
  </si>
  <si>
    <t>б\т</t>
  </si>
  <si>
    <t>Ермак</t>
  </si>
  <si>
    <t>Филатова Елена</t>
  </si>
  <si>
    <t>Харлей</t>
  </si>
  <si>
    <t>Порш</t>
  </si>
  <si>
    <t>Тори</t>
  </si>
  <si>
    <t>Осборн</t>
  </si>
  <si>
    <t>Клюквина Екатерина</t>
  </si>
  <si>
    <t>Абс</t>
  </si>
  <si>
    <t>Кеннет</t>
  </si>
  <si>
    <t>Каспер</t>
  </si>
  <si>
    <t>Сорокин Денис</t>
  </si>
  <si>
    <t>Федос</t>
  </si>
  <si>
    <t>Кверти</t>
  </si>
  <si>
    <t>англ.спан</t>
  </si>
  <si>
    <t>Сычева Юлия</t>
  </si>
  <si>
    <t>Прайм Тайм</t>
  </si>
  <si>
    <t>Рейнджери</t>
  </si>
  <si>
    <t>Медведкова Елена</t>
  </si>
  <si>
    <t>Эльфания</t>
  </si>
  <si>
    <t>Орхидея</t>
  </si>
  <si>
    <t>Экспресия</t>
  </si>
  <si>
    <t>Сапожникова Светлана</t>
  </si>
  <si>
    <t>Дося</t>
  </si>
  <si>
    <t>Чоговадзе Галина</t>
  </si>
  <si>
    <t>Рой</t>
  </si>
  <si>
    <t>Вдовиченко Галина</t>
  </si>
  <si>
    <t>тервюрен</t>
  </si>
  <si>
    <t>Гера</t>
  </si>
  <si>
    <t>Гурина Татьяна</t>
  </si>
  <si>
    <t>Дези</t>
  </si>
  <si>
    <t>Лапшина Ирина</t>
  </si>
  <si>
    <t>Ясмин</t>
  </si>
  <si>
    <t>Пинта</t>
  </si>
  <si>
    <t>Шарова Ирина</t>
  </si>
  <si>
    <t>Норт</t>
  </si>
  <si>
    <t>Феликс</t>
  </si>
  <si>
    <t>Ларюшин Анатолий</t>
  </si>
  <si>
    <t>Канопус</t>
  </si>
  <si>
    <t>Роден</t>
  </si>
  <si>
    <t>Вики</t>
  </si>
  <si>
    <t>Мешкова Елена</t>
  </si>
  <si>
    <t>Джасти</t>
  </si>
  <si>
    <t>Берман Дороти</t>
  </si>
  <si>
    <t>голд.ретр.</t>
  </si>
  <si>
    <t>Йока</t>
  </si>
  <si>
    <t>Фролова Нина</t>
  </si>
  <si>
    <t>Имп</t>
  </si>
  <si>
    <t>Форсаж</t>
  </si>
  <si>
    <t>Альтернатива</t>
  </si>
  <si>
    <t>Сагдеев Руслан</t>
  </si>
  <si>
    <t>Брюс</t>
  </si>
  <si>
    <t>Кэнвив.</t>
  </si>
  <si>
    <t>Торнео</t>
  </si>
  <si>
    <t>Ларионова Светлана</t>
  </si>
  <si>
    <t>Петарда</t>
  </si>
  <si>
    <t>Панченкова Екатерина</t>
  </si>
  <si>
    <t>Феня</t>
  </si>
  <si>
    <t>Дерри Ли</t>
  </si>
  <si>
    <t>Тимофеева Инесса</t>
  </si>
  <si>
    <t>Я Фея</t>
  </si>
  <si>
    <t>Михайлова Татьяна</t>
  </si>
  <si>
    <t>н\о</t>
  </si>
  <si>
    <t>Вельд</t>
  </si>
  <si>
    <t>Андреева Светлана</t>
  </si>
  <si>
    <t>грюнендаль</t>
  </si>
  <si>
    <t>Плакки</t>
  </si>
  <si>
    <t>Онтарио</t>
  </si>
  <si>
    <t>Иванюк Антон</t>
  </si>
  <si>
    <t>Ринальдо</t>
  </si>
  <si>
    <t>Латынцева Светлана</t>
  </si>
  <si>
    <t>Арабика</t>
  </si>
  <si>
    <t>Лаки Леди</t>
  </si>
  <si>
    <t>Смирнова Дарья</t>
  </si>
  <si>
    <t>Лиза</t>
  </si>
  <si>
    <t>Марти</t>
  </si>
  <si>
    <t>Винни</t>
  </si>
  <si>
    <t>Шмелева Анна</t>
  </si>
  <si>
    <t>фин.шп</t>
  </si>
  <si>
    <t>Арво</t>
  </si>
  <si>
    <t>Насонова Светлана</t>
  </si>
  <si>
    <t>Нина Ричи</t>
  </si>
  <si>
    <t>Фантастика</t>
  </si>
  <si>
    <t>Герасимова Марина</t>
  </si>
  <si>
    <t>Феррари</t>
  </si>
  <si>
    <t>Кочетова Елена</t>
  </si>
  <si>
    <t>Экси</t>
  </si>
  <si>
    <t>дрт</t>
  </si>
  <si>
    <t>Белка</t>
  </si>
  <si>
    <t>Повалищева Екатерина</t>
  </si>
  <si>
    <t>Виктерис</t>
  </si>
  <si>
    <t>Кобликова Мария</t>
  </si>
  <si>
    <t>Винс</t>
  </si>
  <si>
    <t>Стель</t>
  </si>
  <si>
    <t>Гушан Ольга</t>
  </si>
  <si>
    <t>Челина</t>
  </si>
  <si>
    <t>Соложенцева Юлия</t>
  </si>
  <si>
    <t>Сапожникова Анастасия</t>
  </si>
  <si>
    <t>Урфин</t>
  </si>
  <si>
    <t>Сукачева Татьяна</t>
  </si>
  <si>
    <t>ккчс</t>
  </si>
  <si>
    <t>Кейси</t>
  </si>
  <si>
    <t>Москова Елена</t>
  </si>
  <si>
    <t>Вилли</t>
  </si>
  <si>
    <t>Муча</t>
  </si>
  <si>
    <t>Резниченко Дарья</t>
  </si>
  <si>
    <t>Лиса</t>
  </si>
  <si>
    <t>Несси</t>
  </si>
  <si>
    <t>Денисова Елена</t>
  </si>
  <si>
    <t>Гарри</t>
  </si>
  <si>
    <t>Абби</t>
  </si>
  <si>
    <t>Лака 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</si>
</sst>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J9" sqref="J9:J15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115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MAX(A9:A38)</f>
        <v>28</v>
      </c>
      <c r="E5" s="8"/>
      <c r="F5" s="16" t="s">
        <v>8</v>
      </c>
      <c r="G5" s="10"/>
      <c r="H5" s="10"/>
      <c r="I5" s="19">
        <f>I4/I6</f>
        <v>3.484848484848485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33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50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170</v>
      </c>
      <c r="C9" s="35"/>
      <c r="D9" s="35" t="s">
        <v>171</v>
      </c>
      <c r="E9" s="35" t="s">
        <v>126</v>
      </c>
      <c r="F9" s="35">
        <v>0</v>
      </c>
      <c r="G9" s="35">
        <v>24.86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6">IF((M9-$O$6)&gt;0,M9-$O$6,0)</f>
        <v>0</v>
      </c>
      <c r="O9" s="35">
        <f aca="true" t="shared" si="1" ref="O9:O36">N9+L9</f>
        <v>0</v>
      </c>
      <c r="P9" s="35"/>
      <c r="Q9" s="35"/>
      <c r="R9" s="35">
        <f aca="true" t="shared" si="2" ref="R9:R36">O9+I9</f>
        <v>0</v>
      </c>
      <c r="S9" s="35">
        <f aca="true" t="shared" si="3" ref="S9:S36">M9+G9</f>
        <v>24.86</v>
      </c>
      <c r="T9" s="38"/>
    </row>
    <row r="10" spans="1:20" ht="12.75">
      <c r="A10" s="35">
        <v>2</v>
      </c>
      <c r="B10" s="35" t="s">
        <v>121</v>
      </c>
      <c r="C10" s="35"/>
      <c r="D10" s="35" t="s">
        <v>33</v>
      </c>
      <c r="E10" s="35" t="s">
        <v>122</v>
      </c>
      <c r="F10" s="35">
        <v>0</v>
      </c>
      <c r="G10" s="35">
        <v>25.85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25.85</v>
      </c>
      <c r="T10" s="35"/>
    </row>
    <row r="11" spans="1:20" ht="12.75">
      <c r="A11" s="35">
        <v>3</v>
      </c>
      <c r="B11" s="35" t="s">
        <v>179</v>
      </c>
      <c r="C11" s="35"/>
      <c r="D11" s="35" t="s">
        <v>38</v>
      </c>
      <c r="E11" s="35" t="s">
        <v>181</v>
      </c>
      <c r="F11" s="35">
        <v>0</v>
      </c>
      <c r="G11" s="35">
        <v>27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27</v>
      </c>
      <c r="T11" s="35"/>
    </row>
    <row r="12" spans="1:20" ht="12.75">
      <c r="A12" s="35">
        <v>4</v>
      </c>
      <c r="B12" s="35" t="s">
        <v>160</v>
      </c>
      <c r="C12" s="35"/>
      <c r="D12" s="35" t="s">
        <v>62</v>
      </c>
      <c r="E12" s="35" t="s">
        <v>188</v>
      </c>
      <c r="F12" s="35">
        <v>0</v>
      </c>
      <c r="G12" s="35">
        <v>28.57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0</v>
      </c>
      <c r="S12" s="35">
        <f t="shared" si="3"/>
        <v>28.57</v>
      </c>
      <c r="T12" s="35"/>
    </row>
    <row r="13" spans="1:20" ht="12.75">
      <c r="A13" s="35">
        <v>5</v>
      </c>
      <c r="B13" s="35" t="s">
        <v>160</v>
      </c>
      <c r="C13" s="35"/>
      <c r="D13" s="35" t="s">
        <v>33</v>
      </c>
      <c r="E13" s="35" t="s">
        <v>161</v>
      </c>
      <c r="F13" s="35">
        <v>5</v>
      </c>
      <c r="G13" s="35">
        <v>25.69</v>
      </c>
      <c r="H13" s="35">
        <f>IF((G13-$I$6)&gt;0,G13-$I$6,0)</f>
        <v>0</v>
      </c>
      <c r="I13" s="35">
        <f>H13+F13</f>
        <v>5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5</v>
      </c>
      <c r="S13" s="35">
        <f t="shared" si="3"/>
        <v>25.69</v>
      </c>
      <c r="T13" s="35"/>
    </row>
    <row r="14" spans="1:20" ht="12.75">
      <c r="A14" s="35">
        <v>6</v>
      </c>
      <c r="B14" s="35" t="s">
        <v>152</v>
      </c>
      <c r="C14" s="35"/>
      <c r="D14" s="35" t="s">
        <v>33</v>
      </c>
      <c r="E14" s="35" t="s">
        <v>153</v>
      </c>
      <c r="F14" s="35">
        <v>10</v>
      </c>
      <c r="G14" s="35">
        <v>25.16</v>
      </c>
      <c r="H14" s="35">
        <f>IF((G14-$I$6)&gt;0,G14-$I$6,0)</f>
        <v>0</v>
      </c>
      <c r="I14" s="35">
        <f>H14+F14</f>
        <v>10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</v>
      </c>
      <c r="S14" s="35">
        <f t="shared" si="3"/>
        <v>25.16</v>
      </c>
      <c r="T14" s="35"/>
    </row>
    <row r="15" spans="1:20" ht="12.75">
      <c r="A15" s="35">
        <v>7</v>
      </c>
      <c r="B15" s="35" t="s">
        <v>135</v>
      </c>
      <c r="C15" s="35"/>
      <c r="D15" s="35" t="s">
        <v>133</v>
      </c>
      <c r="E15" s="35" t="s">
        <v>139</v>
      </c>
      <c r="F15" s="35">
        <v>10</v>
      </c>
      <c r="G15" s="35">
        <v>25.24</v>
      </c>
      <c r="H15" s="35">
        <f>IF((G15-$I$6)&gt;0,G15-$I$6,0)</f>
        <v>0</v>
      </c>
      <c r="I15" s="35">
        <f>H15+F15</f>
        <v>10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10</v>
      </c>
      <c r="S15" s="35">
        <f t="shared" si="3"/>
        <v>25.24</v>
      </c>
      <c r="T15" s="35"/>
    </row>
    <row r="16" spans="1:20" ht="12.75">
      <c r="A16" s="35">
        <v>8</v>
      </c>
      <c r="B16" s="35" t="s">
        <v>78</v>
      </c>
      <c r="C16" s="35"/>
      <c r="D16" s="35" t="s">
        <v>79</v>
      </c>
      <c r="E16" s="35" t="s">
        <v>80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100</v>
      </c>
      <c r="S16" s="35">
        <f t="shared" si="3"/>
        <v>0</v>
      </c>
      <c r="T16" s="35"/>
    </row>
    <row r="17" spans="1:20" ht="12.75">
      <c r="A17" s="35">
        <v>9</v>
      </c>
      <c r="B17" s="35" t="s">
        <v>90</v>
      </c>
      <c r="C17" s="35"/>
      <c r="D17" s="35" t="s">
        <v>33</v>
      </c>
      <c r="E17" s="35" t="s">
        <v>91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100</v>
      </c>
      <c r="S17" s="35">
        <f t="shared" si="3"/>
        <v>0</v>
      </c>
      <c r="T17" s="35"/>
    </row>
    <row r="18" spans="1:20" ht="12.75">
      <c r="A18" s="35">
        <v>10</v>
      </c>
      <c r="B18" s="35" t="s">
        <v>147</v>
      </c>
      <c r="C18" s="35"/>
      <c r="D18" s="35" t="s">
        <v>33</v>
      </c>
      <c r="E18" s="35" t="s">
        <v>146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100</v>
      </c>
      <c r="S18" s="35">
        <f t="shared" si="3"/>
        <v>0</v>
      </c>
      <c r="T18" s="35"/>
    </row>
    <row r="19" spans="1:20" ht="12.75">
      <c r="A19" s="35">
        <v>11</v>
      </c>
      <c r="B19" s="35" t="s">
        <v>149</v>
      </c>
      <c r="C19" s="35"/>
      <c r="D19" s="35" t="s">
        <v>150</v>
      </c>
      <c r="E19" s="35" t="s">
        <v>151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12</v>
      </c>
      <c r="B20" s="35" t="s">
        <v>72</v>
      </c>
      <c r="C20" s="35"/>
      <c r="D20" s="35" t="s">
        <v>74</v>
      </c>
      <c r="E20" s="35" t="s">
        <v>73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13</v>
      </c>
      <c r="B21" s="35" t="s">
        <v>203</v>
      </c>
      <c r="C21" s="35"/>
      <c r="D21" s="35" t="s">
        <v>33</v>
      </c>
      <c r="E21" s="35" t="s">
        <v>204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100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aca="true" t="shared" si="4" ref="H9:H36">IF((G22-$I$6)&gt;0,G22-$I$6,0)</f>
        <v>0</v>
      </c>
      <c r="I22" s="35">
        <f aca="true" t="shared" si="5" ref="I9:I36">H22+F22</f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fitToHeight="1" fitToWidth="1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J9" sqref="J9:J1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2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115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MAX(A9:A39)</f>
        <v>29</v>
      </c>
      <c r="E5" s="8"/>
      <c r="F5" s="16" t="s">
        <v>8</v>
      </c>
      <c r="G5" s="10"/>
      <c r="H5" s="10"/>
      <c r="I5" s="19">
        <f>I4/I6</f>
        <v>3.484848484848485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33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50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30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105</v>
      </c>
      <c r="C9" s="35"/>
      <c r="D9" s="35" t="s">
        <v>106</v>
      </c>
      <c r="E9" s="35" t="s">
        <v>107</v>
      </c>
      <c r="F9" s="35">
        <v>0</v>
      </c>
      <c r="G9" s="35">
        <v>26.55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7">IF((M9-$O$6)&gt;0,M9-$O$6,0)</f>
        <v>0</v>
      </c>
      <c r="O9" s="35">
        <f aca="true" t="shared" si="1" ref="O9:O37">N9+L9</f>
        <v>0</v>
      </c>
      <c r="P9" s="35"/>
      <c r="Q9" s="35"/>
      <c r="R9" s="35">
        <f aca="true" t="shared" si="2" ref="R9:R37">O9+I9</f>
        <v>0</v>
      </c>
      <c r="S9" s="35">
        <f aca="true" t="shared" si="3" ref="S9:S37">M9+G9</f>
        <v>26.55</v>
      </c>
      <c r="T9" s="38"/>
    </row>
    <row r="10" spans="1:20" ht="12.75">
      <c r="A10" s="35">
        <v>2</v>
      </c>
      <c r="B10" s="35" t="s">
        <v>156</v>
      </c>
      <c r="C10" s="35"/>
      <c r="D10" s="35" t="s">
        <v>38</v>
      </c>
      <c r="E10" s="35" t="s">
        <v>159</v>
      </c>
      <c r="F10" s="35">
        <v>0</v>
      </c>
      <c r="G10" s="35">
        <v>28.04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28.04</v>
      </c>
      <c r="T10" s="38"/>
    </row>
    <row r="11" spans="1:20" ht="12.75">
      <c r="A11" s="35">
        <v>3</v>
      </c>
      <c r="B11" s="35" t="s">
        <v>40</v>
      </c>
      <c r="C11" s="35"/>
      <c r="D11" s="35" t="s">
        <v>43</v>
      </c>
      <c r="E11" s="35" t="s">
        <v>44</v>
      </c>
      <c r="F11" s="35">
        <v>0</v>
      </c>
      <c r="G11" s="35">
        <v>29.19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29.19</v>
      </c>
      <c r="T11" s="38"/>
    </row>
    <row r="12" spans="1:20" ht="12.75">
      <c r="A12" s="35">
        <v>4</v>
      </c>
      <c r="B12" s="35" t="s">
        <v>189</v>
      </c>
      <c r="C12" s="35"/>
      <c r="D12" s="35" t="s">
        <v>33</v>
      </c>
      <c r="E12" s="35" t="s">
        <v>190</v>
      </c>
      <c r="F12" s="35">
        <v>0</v>
      </c>
      <c r="G12" s="35">
        <v>29.2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0</v>
      </c>
      <c r="S12" s="35">
        <f t="shared" si="3"/>
        <v>29.2</v>
      </c>
      <c r="T12" s="35"/>
    </row>
    <row r="13" spans="1:20" ht="12.75">
      <c r="A13" s="35">
        <v>5</v>
      </c>
      <c r="B13" s="35" t="s">
        <v>176</v>
      </c>
      <c r="C13" s="35"/>
      <c r="D13" s="35" t="s">
        <v>38</v>
      </c>
      <c r="E13" s="35" t="s">
        <v>177</v>
      </c>
      <c r="F13" s="35">
        <v>0</v>
      </c>
      <c r="G13" s="35">
        <v>32.55</v>
      </c>
      <c r="H13" s="35">
        <f>IF((G13-$I$6)&gt;0,G13-$I$6,0)</f>
        <v>0</v>
      </c>
      <c r="I13" s="35">
        <f>H13+F13</f>
        <v>0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0</v>
      </c>
      <c r="S13" s="35">
        <f t="shared" si="3"/>
        <v>32.55</v>
      </c>
      <c r="T13" s="35"/>
    </row>
    <row r="14" spans="1:20" ht="12.75">
      <c r="A14" s="35">
        <v>6</v>
      </c>
      <c r="B14" s="35" t="s">
        <v>208</v>
      </c>
      <c r="C14" s="35"/>
      <c r="D14" s="35" t="s">
        <v>75</v>
      </c>
      <c r="E14" s="35" t="s">
        <v>209</v>
      </c>
      <c r="F14" s="35">
        <v>0</v>
      </c>
      <c r="G14" s="35">
        <v>33.08</v>
      </c>
      <c r="H14" s="35">
        <f>IF((G14-$I$6)&gt;0,G14-$I$6,0)</f>
        <v>0.0799999999999983</v>
      </c>
      <c r="I14" s="35">
        <f>H14+F14</f>
        <v>0.0799999999999983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0.0799999999999983</v>
      </c>
      <c r="S14" s="35">
        <f t="shared" si="3"/>
        <v>33.08</v>
      </c>
      <c r="T14" s="35"/>
    </row>
    <row r="15" spans="1:20" ht="12.75">
      <c r="A15" s="35">
        <v>7</v>
      </c>
      <c r="B15" s="35" t="s">
        <v>40</v>
      </c>
      <c r="C15" s="35"/>
      <c r="D15" s="35" t="s">
        <v>33</v>
      </c>
      <c r="E15" s="35" t="s">
        <v>45</v>
      </c>
      <c r="F15" s="35">
        <v>5</v>
      </c>
      <c r="G15" s="35">
        <v>25.35</v>
      </c>
      <c r="H15" s="35">
        <f>IF((G15-$I$6)&gt;0,G15-$I$6,0)</f>
        <v>0</v>
      </c>
      <c r="I15" s="35">
        <f>H15+F15</f>
        <v>5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5</v>
      </c>
      <c r="S15" s="35">
        <f t="shared" si="3"/>
        <v>25.35</v>
      </c>
      <c r="T15" s="35"/>
    </row>
    <row r="16" spans="1:20" ht="12.75">
      <c r="A16" s="35">
        <v>8</v>
      </c>
      <c r="B16" s="35" t="s">
        <v>152</v>
      </c>
      <c r="C16" s="35"/>
      <c r="D16" s="35" t="s">
        <v>48</v>
      </c>
      <c r="E16" s="35" t="s">
        <v>154</v>
      </c>
      <c r="F16" s="35">
        <v>5</v>
      </c>
      <c r="G16" s="35">
        <v>26.12</v>
      </c>
      <c r="H16" s="35">
        <f>IF((G16-$I$6)&gt;0,G16-$I$6,0)</f>
        <v>0</v>
      </c>
      <c r="I16" s="35">
        <f>H16+F16</f>
        <v>5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5</v>
      </c>
      <c r="S16" s="35">
        <f t="shared" si="3"/>
        <v>26.12</v>
      </c>
      <c r="T16" s="35"/>
    </row>
    <row r="17" spans="1:20" ht="12.75">
      <c r="A17" s="35">
        <v>9</v>
      </c>
      <c r="B17" s="35" t="s">
        <v>96</v>
      </c>
      <c r="C17" s="35"/>
      <c r="D17" s="35" t="s">
        <v>65</v>
      </c>
      <c r="E17" s="35" t="s">
        <v>99</v>
      </c>
      <c r="F17" s="35">
        <v>5</v>
      </c>
      <c r="G17" s="35">
        <v>34.77</v>
      </c>
      <c r="H17" s="35">
        <f>IF((G17-$I$6)&gt;0,G17-$I$6,0)</f>
        <v>1.7700000000000031</v>
      </c>
      <c r="I17" s="35">
        <f>H17+F17</f>
        <v>6.770000000000003</v>
      </c>
      <c r="J17" s="35">
        <v>9</v>
      </c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6.770000000000003</v>
      </c>
      <c r="S17" s="35">
        <f t="shared" si="3"/>
        <v>34.77</v>
      </c>
      <c r="T17" s="35"/>
    </row>
    <row r="18" spans="1:20" ht="12.75">
      <c r="A18" s="35">
        <v>10</v>
      </c>
      <c r="B18" s="35" t="s">
        <v>66</v>
      </c>
      <c r="C18" s="35"/>
      <c r="D18" s="35" t="s">
        <v>48</v>
      </c>
      <c r="E18" s="35" t="s">
        <v>67</v>
      </c>
      <c r="F18" s="35">
        <v>10</v>
      </c>
      <c r="G18" s="35">
        <v>28.56</v>
      </c>
      <c r="H18" s="35">
        <f>IF((G18-$I$6)&gt;0,G18-$I$6,0)</f>
        <v>0</v>
      </c>
      <c r="I18" s="35">
        <f>H18+F18</f>
        <v>10</v>
      </c>
      <c r="J18" s="35">
        <v>10</v>
      </c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</v>
      </c>
      <c r="S18" s="35">
        <f t="shared" si="3"/>
        <v>28.56</v>
      </c>
      <c r="T18" s="35"/>
    </row>
    <row r="19" spans="1:20" ht="12.75">
      <c r="A19" s="35">
        <v>11</v>
      </c>
      <c r="B19" s="35" t="s">
        <v>140</v>
      </c>
      <c r="C19" s="35"/>
      <c r="D19" s="35" t="s">
        <v>48</v>
      </c>
      <c r="E19" s="35" t="s">
        <v>142</v>
      </c>
      <c r="F19" s="35">
        <v>10</v>
      </c>
      <c r="G19" s="35">
        <v>32.7</v>
      </c>
      <c r="H19" s="35">
        <f>IF((G19-$I$6)&gt;0,G19-$I$6,0)</f>
        <v>0</v>
      </c>
      <c r="I19" s="35">
        <f>H19+F19</f>
        <v>10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</v>
      </c>
      <c r="S19" s="35">
        <f t="shared" si="3"/>
        <v>32.7</v>
      </c>
      <c r="T19" s="35"/>
    </row>
    <row r="20" spans="1:20" ht="12.75">
      <c r="A20" s="35">
        <v>12</v>
      </c>
      <c r="B20" s="35" t="s">
        <v>140</v>
      </c>
      <c r="C20" s="35"/>
      <c r="D20" s="35" t="s">
        <v>48</v>
      </c>
      <c r="E20" s="35" t="s">
        <v>141</v>
      </c>
      <c r="F20" s="35">
        <v>5</v>
      </c>
      <c r="G20" s="35">
        <v>39.19</v>
      </c>
      <c r="H20" s="35">
        <f>IF((G20-$I$6)&gt;0,G20-$I$6,0)</f>
        <v>6.189999999999998</v>
      </c>
      <c r="I20" s="35">
        <f>H20+F20</f>
        <v>11.189999999999998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11.189999999999998</v>
      </c>
      <c r="S20" s="35">
        <f t="shared" si="3"/>
        <v>39.19</v>
      </c>
      <c r="T20" s="35"/>
    </row>
    <row r="21" spans="1:20" ht="12.75">
      <c r="A21" s="35">
        <v>13</v>
      </c>
      <c r="B21" s="35" t="s">
        <v>152</v>
      </c>
      <c r="C21" s="35"/>
      <c r="D21" s="35" t="s">
        <v>48</v>
      </c>
      <c r="E21" s="35" t="s">
        <v>155</v>
      </c>
      <c r="F21" s="35">
        <v>20</v>
      </c>
      <c r="G21" s="35">
        <v>44.06</v>
      </c>
      <c r="H21" s="35">
        <f>IF((G21-$I$6)&gt;0,G21-$I$6,0)</f>
        <v>11.060000000000002</v>
      </c>
      <c r="I21" s="35">
        <f>H21+F21</f>
        <v>31.060000000000002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31.060000000000002</v>
      </c>
      <c r="S21" s="35">
        <f t="shared" si="3"/>
        <v>44.06</v>
      </c>
      <c r="T21" s="35"/>
    </row>
    <row r="22" spans="1:20" ht="12.75">
      <c r="A22" s="35">
        <v>14</v>
      </c>
      <c r="B22" s="35" t="s">
        <v>64</v>
      </c>
      <c r="C22" s="35"/>
      <c r="D22" s="35" t="s">
        <v>65</v>
      </c>
      <c r="E22" s="35" t="s">
        <v>210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100</v>
      </c>
      <c r="S22" s="35">
        <f t="shared" si="3"/>
        <v>0</v>
      </c>
      <c r="T22" s="35"/>
    </row>
    <row r="23" spans="1:20" ht="12.75">
      <c r="A23" s="35">
        <v>15</v>
      </c>
      <c r="B23" s="35" t="s">
        <v>100</v>
      </c>
      <c r="C23" s="35"/>
      <c r="D23" s="35" t="s">
        <v>101</v>
      </c>
      <c r="E23" s="35" t="s">
        <v>102</v>
      </c>
      <c r="F23" s="35">
        <v>100</v>
      </c>
      <c r="G23" s="35"/>
      <c r="H23" s="35">
        <f>IF((G23-$I$6)&gt;0,G23-$I$6,0)</f>
        <v>0</v>
      </c>
      <c r="I23" s="35">
        <f>H23+F23</f>
        <v>100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100</v>
      </c>
      <c r="S23" s="35">
        <f t="shared" si="3"/>
        <v>0</v>
      </c>
      <c r="T23" s="35"/>
    </row>
    <row r="24" spans="1:20" ht="12.75">
      <c r="A24" s="35">
        <v>16</v>
      </c>
      <c r="B24" s="35" t="s">
        <v>167</v>
      </c>
      <c r="C24" s="35"/>
      <c r="D24" s="35" t="s">
        <v>38</v>
      </c>
      <c r="E24" s="35" t="s">
        <v>173</v>
      </c>
      <c r="F24" s="35">
        <v>100</v>
      </c>
      <c r="G24" s="35"/>
      <c r="H24" s="35">
        <f>IF((G24-$I$6)&gt;0,G24-$I$6,0)</f>
        <v>0</v>
      </c>
      <c r="I24" s="35">
        <f>H24+F24</f>
        <v>100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100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>IF((G25-$I$6)&gt;0,G25-$I$6,0)</f>
        <v>0</v>
      </c>
      <c r="I25" s="35">
        <f>H25+F25</f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>IF((G26-$I$6)&gt;0,G26-$I$6,0)</f>
        <v>0</v>
      </c>
      <c r="I26" s="35">
        <f>H26+F26</f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>IF((G27-$I$6)&gt;0,G27-$I$6,0)</f>
        <v>0</v>
      </c>
      <c r="I27" s="35">
        <f>H27+F27</f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>IF((G28-$I$6)&gt;0,G28-$I$6,0)</f>
        <v>0</v>
      </c>
      <c r="I28" s="35">
        <f>H28+F28</f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>IF((G29-$I$6)&gt;0,G29-$I$6,0)</f>
        <v>0</v>
      </c>
      <c r="I29" s="35">
        <f>H29+F29</f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>IF((G30-$I$6)&gt;0,G30-$I$6,0)</f>
        <v>0</v>
      </c>
      <c r="I30" s="35">
        <f>H30+F30</f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>IF((G31-$I$6)&gt;0,G31-$I$6,0)</f>
        <v>0</v>
      </c>
      <c r="I31" s="35">
        <f>H31+F31</f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>IF((G32-$I$6)&gt;0,G32-$I$6,0)</f>
        <v>0</v>
      </c>
      <c r="I32" s="35">
        <f>H32+F32</f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>IF((G33-$I$6)&gt;0,G33-$I$6,0)</f>
        <v>0</v>
      </c>
      <c r="I33" s="35">
        <f>H33+F33</f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>IF((G34-$I$6)&gt;0,G34-$I$6,0)</f>
        <v>0</v>
      </c>
      <c r="I34" s="35">
        <f>H34+F34</f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>IF((G35-$I$6)&gt;0,G35-$I$6,0)</f>
        <v>0</v>
      </c>
      <c r="I35" s="35">
        <f>H35+F35</f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>IF((G36-$I$6)&gt;0,G36-$I$6,0)</f>
        <v>0</v>
      </c>
      <c r="I36" s="35">
        <f>H36+F36</f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>IF((G37-$I$6)&gt;0,G37-$I$6,0)</f>
        <v>0</v>
      </c>
      <c r="I37" s="35">
        <f>H37+F37</f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115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MAX(A9:A36)</f>
        <v>26</v>
      </c>
      <c r="E5" s="8"/>
      <c r="F5" s="16" t="s">
        <v>8</v>
      </c>
      <c r="G5" s="10"/>
      <c r="H5" s="10"/>
      <c r="I5" s="19">
        <f>I4/I6</f>
        <v>3.484848484848485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33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50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50</v>
      </c>
      <c r="C9" s="35"/>
      <c r="D9" s="35" t="s">
        <v>38</v>
      </c>
      <c r="E9" s="35" t="s">
        <v>51</v>
      </c>
      <c r="F9" s="35">
        <v>0</v>
      </c>
      <c r="G9" s="35">
        <v>26.4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4">IF((M9-$O$6)&gt;0,M9-$O$6,0)</f>
        <v>0</v>
      </c>
      <c r="O9" s="35">
        <f aca="true" t="shared" si="1" ref="O9:O34">N9+L9</f>
        <v>0</v>
      </c>
      <c r="P9" s="35"/>
      <c r="Q9" s="35"/>
      <c r="R9" s="35">
        <f aca="true" t="shared" si="2" ref="R9:R34">O9+I9</f>
        <v>0</v>
      </c>
      <c r="S9" s="35">
        <f aca="true" t="shared" si="3" ref="S9:S34">M9+G9</f>
        <v>26.4</v>
      </c>
      <c r="T9" s="38"/>
    </row>
    <row r="10" spans="1:20" ht="12.75">
      <c r="A10" s="35">
        <v>2</v>
      </c>
      <c r="B10" s="35" t="s">
        <v>176</v>
      </c>
      <c r="C10" s="35"/>
      <c r="D10" s="35" t="s">
        <v>38</v>
      </c>
      <c r="E10" s="35" t="s">
        <v>178</v>
      </c>
      <c r="F10" s="35">
        <v>0</v>
      </c>
      <c r="G10" s="35">
        <v>28.2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28.2</v>
      </c>
      <c r="T10" s="35"/>
    </row>
    <row r="11" spans="1:20" ht="12.75">
      <c r="A11" s="35">
        <v>3</v>
      </c>
      <c r="B11" s="35" t="s">
        <v>179</v>
      </c>
      <c r="C11" s="35"/>
      <c r="D11" s="35" t="s">
        <v>37</v>
      </c>
      <c r="E11" s="35" t="s">
        <v>180</v>
      </c>
      <c r="F11" s="35">
        <v>0</v>
      </c>
      <c r="G11" s="35">
        <v>32.8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32.8</v>
      </c>
      <c r="T11" s="35"/>
    </row>
    <row r="12" spans="1:20" ht="12.75">
      <c r="A12" s="35">
        <v>4</v>
      </c>
      <c r="B12" s="35" t="s">
        <v>205</v>
      </c>
      <c r="C12" s="35"/>
      <c r="D12" s="35" t="s">
        <v>206</v>
      </c>
      <c r="E12" s="35" t="s">
        <v>207</v>
      </c>
      <c r="F12" s="35">
        <v>0</v>
      </c>
      <c r="G12" s="35">
        <v>33.1</v>
      </c>
      <c r="H12" s="35">
        <f>IF((G12-$I$6)&gt;0,G12-$I$6,0)</f>
        <v>0.10000000000000142</v>
      </c>
      <c r="I12" s="35">
        <f>H12+F12</f>
        <v>0.10000000000000142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0.10000000000000142</v>
      </c>
      <c r="S12" s="35">
        <f t="shared" si="3"/>
        <v>33.1</v>
      </c>
      <c r="T12" s="35"/>
    </row>
    <row r="13" spans="1:20" ht="12.75">
      <c r="A13" s="35">
        <v>5</v>
      </c>
      <c r="B13" s="35" t="s">
        <v>108</v>
      </c>
      <c r="C13" s="35"/>
      <c r="D13" s="35" t="s">
        <v>38</v>
      </c>
      <c r="E13" s="35" t="s">
        <v>109</v>
      </c>
      <c r="F13" s="35">
        <v>5</v>
      </c>
      <c r="G13" s="35">
        <v>27.4</v>
      </c>
      <c r="H13" s="35">
        <f>IF((G13-$I$6)&gt;0,G13-$I$6,0)</f>
        <v>0</v>
      </c>
      <c r="I13" s="35">
        <f>H13+F13</f>
        <v>5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5</v>
      </c>
      <c r="S13" s="35">
        <f t="shared" si="3"/>
        <v>27.4</v>
      </c>
      <c r="T13" s="35"/>
    </row>
    <row r="14" spans="1:20" ht="12.75">
      <c r="A14" s="35">
        <v>6</v>
      </c>
      <c r="B14" s="35" t="s">
        <v>121</v>
      </c>
      <c r="C14" s="35"/>
      <c r="D14" s="35" t="s">
        <v>37</v>
      </c>
      <c r="E14" s="35" t="s">
        <v>123</v>
      </c>
      <c r="F14" s="35">
        <v>5</v>
      </c>
      <c r="G14" s="35">
        <v>34.66</v>
      </c>
      <c r="H14" s="35">
        <f>IF((G14-$I$6)&gt;0,G14-$I$6,0)</f>
        <v>1.6599999999999966</v>
      </c>
      <c r="I14" s="35">
        <f>H14+F14</f>
        <v>6.659999999999997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6.659999999999997</v>
      </c>
      <c r="S14" s="35">
        <f t="shared" si="3"/>
        <v>34.66</v>
      </c>
      <c r="T14" s="35"/>
    </row>
    <row r="15" spans="1:20" ht="12.75">
      <c r="A15" s="35">
        <v>7</v>
      </c>
      <c r="B15" s="35" t="s">
        <v>54</v>
      </c>
      <c r="C15" s="35"/>
      <c r="D15" s="35" t="s">
        <v>55</v>
      </c>
      <c r="E15" s="35" t="s">
        <v>56</v>
      </c>
      <c r="F15" s="35">
        <v>10</v>
      </c>
      <c r="G15" s="35">
        <v>31.56</v>
      </c>
      <c r="H15" s="35">
        <f>IF((G15-$I$6)&gt;0,G15-$I$6,0)</f>
        <v>0</v>
      </c>
      <c r="I15" s="35">
        <f>H15+F15</f>
        <v>10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10</v>
      </c>
      <c r="S15" s="35">
        <f t="shared" si="3"/>
        <v>31.56</v>
      </c>
      <c r="T15" s="35"/>
    </row>
    <row r="16" spans="1:20" ht="12.75">
      <c r="A16" s="35">
        <v>8</v>
      </c>
      <c r="B16" s="35" t="s">
        <v>202</v>
      </c>
      <c r="C16" s="35"/>
      <c r="D16" s="35" t="s">
        <v>71</v>
      </c>
      <c r="E16" s="35" t="s">
        <v>111</v>
      </c>
      <c r="F16" s="35">
        <v>15</v>
      </c>
      <c r="G16" s="35">
        <v>41.41</v>
      </c>
      <c r="H16" s="35">
        <f>IF((G16-$I$6)&gt;0,G16-$I$6,0)</f>
        <v>8.409999999999997</v>
      </c>
      <c r="I16" s="35">
        <f>H16+F16</f>
        <v>23.409999999999997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23.409999999999997</v>
      </c>
      <c r="S16" s="35">
        <f t="shared" si="3"/>
        <v>41.41</v>
      </c>
      <c r="T16" s="35"/>
    </row>
    <row r="17" spans="1:20" ht="12.75">
      <c r="A17" s="35">
        <v>9</v>
      </c>
      <c r="B17" s="35" t="s">
        <v>52</v>
      </c>
      <c r="C17" s="35"/>
      <c r="D17" s="35" t="s">
        <v>48</v>
      </c>
      <c r="E17" s="35" t="s">
        <v>53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100</v>
      </c>
      <c r="S17" s="35">
        <f t="shared" si="3"/>
        <v>0</v>
      </c>
      <c r="T17" s="35"/>
    </row>
    <row r="18" spans="1:20" ht="12.75">
      <c r="A18" s="35">
        <v>10</v>
      </c>
      <c r="B18" s="35" t="s">
        <v>103</v>
      </c>
      <c r="C18" s="35"/>
      <c r="D18" s="35" t="s">
        <v>38</v>
      </c>
      <c r="E18" s="35" t="s">
        <v>104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100</v>
      </c>
      <c r="S18" s="35">
        <f t="shared" si="3"/>
        <v>0</v>
      </c>
      <c r="T18" s="35"/>
    </row>
    <row r="19" spans="1:20" ht="12.75">
      <c r="A19" s="35">
        <v>11</v>
      </c>
      <c r="B19" s="35" t="s">
        <v>162</v>
      </c>
      <c r="C19" s="35"/>
      <c r="D19" s="35" t="s">
        <v>38</v>
      </c>
      <c r="E19" s="35" t="s">
        <v>163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>
        <f aca="true" t="shared" si="4" ref="H9:H34">IF((G20-$I$6)&gt;0,G20-$I$6,0)</f>
        <v>0</v>
      </c>
      <c r="I20" s="35">
        <f aca="true" t="shared" si="5" ref="I9:I34">H20+F20</f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J9" sqref="J9:J1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27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MAX(A9:A40)</f>
        <v>30</v>
      </c>
      <c r="E5" s="8"/>
      <c r="F5" s="16" t="s">
        <v>8</v>
      </c>
      <c r="G5" s="10"/>
      <c r="H5" s="10"/>
      <c r="I5" s="19">
        <f>I4/I6</f>
        <v>3.793103448275862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29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43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69</v>
      </c>
      <c r="C9" s="35"/>
      <c r="D9" s="35" t="s">
        <v>33</v>
      </c>
      <c r="E9" s="35" t="s">
        <v>70</v>
      </c>
      <c r="F9" s="35">
        <v>0</v>
      </c>
      <c r="G9" s="35">
        <v>26.95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8">IF((M9-$O$6)&gt;0,M9-$O$6,0)</f>
        <v>0</v>
      </c>
      <c r="O9" s="35">
        <f aca="true" t="shared" si="1" ref="O9:O38">N9+L9</f>
        <v>0</v>
      </c>
      <c r="P9" s="35"/>
      <c r="Q9" s="35"/>
      <c r="R9" s="35">
        <f aca="true" t="shared" si="2" ref="R9:R38">O9+I9</f>
        <v>0</v>
      </c>
      <c r="S9" s="35">
        <f aca="true" t="shared" si="3" ref="S9:S38">M9+G9</f>
        <v>26.95</v>
      </c>
      <c r="T9" s="38"/>
    </row>
    <row r="10" spans="1:20" ht="12.75">
      <c r="A10" s="35">
        <v>2</v>
      </c>
      <c r="B10" s="35" t="s">
        <v>132</v>
      </c>
      <c r="C10" s="35"/>
      <c r="D10" s="35" t="s">
        <v>133</v>
      </c>
      <c r="E10" s="35" t="s">
        <v>134</v>
      </c>
      <c r="F10" s="35">
        <v>0</v>
      </c>
      <c r="G10" s="35">
        <v>27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27</v>
      </c>
      <c r="T10" s="38"/>
    </row>
    <row r="11" spans="1:20" ht="12.75">
      <c r="A11" s="35">
        <v>3</v>
      </c>
      <c r="B11" s="35" t="s">
        <v>130</v>
      </c>
      <c r="C11" s="35"/>
      <c r="D11" s="35" t="s">
        <v>33</v>
      </c>
      <c r="E11" s="35" t="s">
        <v>68</v>
      </c>
      <c r="F11" s="35">
        <v>0</v>
      </c>
      <c r="G11" s="35">
        <v>27.25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27.25</v>
      </c>
      <c r="T11" s="38"/>
    </row>
    <row r="12" spans="1:20" ht="12.75">
      <c r="A12" s="35">
        <v>4</v>
      </c>
      <c r="B12" s="35" t="s">
        <v>179</v>
      </c>
      <c r="C12" s="35"/>
      <c r="D12" s="35" t="s">
        <v>33</v>
      </c>
      <c r="E12" s="35" t="s">
        <v>182</v>
      </c>
      <c r="F12" s="35">
        <v>0</v>
      </c>
      <c r="G12" s="35">
        <v>27.74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0</v>
      </c>
      <c r="S12" s="35">
        <f t="shared" si="3"/>
        <v>27.74</v>
      </c>
      <c r="T12" s="35"/>
    </row>
    <row r="13" spans="1:20" ht="12.75">
      <c r="A13" s="35">
        <v>5</v>
      </c>
      <c r="B13" s="35" t="s">
        <v>54</v>
      </c>
      <c r="C13" s="35"/>
      <c r="D13" s="35" t="s">
        <v>33</v>
      </c>
      <c r="E13" s="35" t="s">
        <v>57</v>
      </c>
      <c r="F13" s="35">
        <v>0</v>
      </c>
      <c r="G13" s="35">
        <v>27.76</v>
      </c>
      <c r="H13" s="35">
        <f>IF((G13-$I$6)&gt;0,G13-$I$6,0)</f>
        <v>0</v>
      </c>
      <c r="I13" s="35">
        <f>H13+F13</f>
        <v>0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0</v>
      </c>
      <c r="S13" s="35">
        <f t="shared" si="3"/>
        <v>27.76</v>
      </c>
      <c r="T13" s="35"/>
    </row>
    <row r="14" spans="1:20" ht="12.75">
      <c r="A14" s="35">
        <v>6</v>
      </c>
      <c r="B14" s="35" t="s">
        <v>179</v>
      </c>
      <c r="C14" s="35"/>
      <c r="D14" s="35" t="s">
        <v>38</v>
      </c>
      <c r="E14" s="35" t="s">
        <v>181</v>
      </c>
      <c r="F14" s="35">
        <v>0</v>
      </c>
      <c r="G14" s="35">
        <v>28.2</v>
      </c>
      <c r="H14" s="35">
        <f>IF((G14-$I$6)&gt;0,G14-$I$6,0)</f>
        <v>0</v>
      </c>
      <c r="I14" s="35">
        <f>H14+F14</f>
        <v>0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0</v>
      </c>
      <c r="S14" s="35">
        <f t="shared" si="3"/>
        <v>28.2</v>
      </c>
      <c r="T14" s="35"/>
    </row>
    <row r="15" spans="1:20" ht="12.75">
      <c r="A15" s="35">
        <v>7</v>
      </c>
      <c r="B15" s="35" t="s">
        <v>197</v>
      </c>
      <c r="C15" s="35"/>
      <c r="D15" s="35" t="s">
        <v>33</v>
      </c>
      <c r="E15" s="35" t="s">
        <v>199</v>
      </c>
      <c r="F15" s="35">
        <v>0</v>
      </c>
      <c r="G15" s="35">
        <v>28.89</v>
      </c>
      <c r="H15" s="35">
        <f>IF((G15-$I$6)&gt;0,G15-$I$6,0)</f>
        <v>0</v>
      </c>
      <c r="I15" s="35">
        <f>H15+F15</f>
        <v>0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0</v>
      </c>
      <c r="S15" s="35">
        <f t="shared" si="3"/>
        <v>28.89</v>
      </c>
      <c r="T15" s="35"/>
    </row>
    <row r="16" spans="1:20" ht="12.75">
      <c r="A16" s="35">
        <v>8</v>
      </c>
      <c r="B16" s="35" t="s">
        <v>50</v>
      </c>
      <c r="C16" s="35"/>
      <c r="D16" s="35" t="s">
        <v>62</v>
      </c>
      <c r="E16" s="35" t="s">
        <v>164</v>
      </c>
      <c r="F16" s="35">
        <v>0</v>
      </c>
      <c r="G16" s="35">
        <v>30.48</v>
      </c>
      <c r="H16" s="35">
        <f>IF((G16-$I$6)&gt;0,G16-$I$6,0)</f>
        <v>1.4800000000000004</v>
      </c>
      <c r="I16" s="35">
        <f>H16+F16</f>
        <v>1.4800000000000004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1.4800000000000004</v>
      </c>
      <c r="S16" s="35">
        <f t="shared" si="3"/>
        <v>30.48</v>
      </c>
      <c r="T16" s="35"/>
    </row>
    <row r="17" spans="1:20" ht="12.75">
      <c r="A17" s="35">
        <v>9</v>
      </c>
      <c r="B17" s="35" t="s">
        <v>195</v>
      </c>
      <c r="C17" s="35"/>
      <c r="D17" s="35" t="s">
        <v>33</v>
      </c>
      <c r="E17" s="35" t="s">
        <v>196</v>
      </c>
      <c r="F17" s="35">
        <v>0</v>
      </c>
      <c r="G17" s="35">
        <v>31.39</v>
      </c>
      <c r="H17" s="35">
        <f>IF((G17-$I$6)&gt;0,G17-$I$6,0)</f>
        <v>2.3900000000000006</v>
      </c>
      <c r="I17" s="35">
        <f>H17+F17</f>
        <v>2.3900000000000006</v>
      </c>
      <c r="J17" s="35">
        <v>9</v>
      </c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2.3900000000000006</v>
      </c>
      <c r="S17" s="35">
        <f t="shared" si="3"/>
        <v>31.39</v>
      </c>
      <c r="T17" s="35"/>
    </row>
    <row r="18" spans="1:20" ht="12.75">
      <c r="A18" s="35">
        <v>10</v>
      </c>
      <c r="B18" s="35" t="s">
        <v>211</v>
      </c>
      <c r="C18" s="35"/>
      <c r="D18" s="35" t="s">
        <v>79</v>
      </c>
      <c r="E18" s="35" t="s">
        <v>212</v>
      </c>
      <c r="F18" s="35">
        <v>0</v>
      </c>
      <c r="G18" s="35">
        <v>31.9</v>
      </c>
      <c r="H18" s="35">
        <f>IF((G18-$I$6)&gt;0,G18-$I$6,0)</f>
        <v>2.8999999999999986</v>
      </c>
      <c r="I18" s="35">
        <f>H18+F18</f>
        <v>2.8999999999999986</v>
      </c>
      <c r="J18" s="35">
        <v>10</v>
      </c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2.8999999999999986</v>
      </c>
      <c r="S18" s="35">
        <f t="shared" si="3"/>
        <v>31.9</v>
      </c>
      <c r="T18" s="35"/>
    </row>
    <row r="19" spans="1:20" ht="12.75">
      <c r="A19" s="35">
        <v>11</v>
      </c>
      <c r="B19" s="35" t="s">
        <v>40</v>
      </c>
      <c r="C19" s="35"/>
      <c r="D19" s="35" t="s">
        <v>33</v>
      </c>
      <c r="E19" s="35" t="s">
        <v>42</v>
      </c>
      <c r="F19" s="35">
        <v>5</v>
      </c>
      <c r="G19" s="35">
        <v>26.52</v>
      </c>
      <c r="H19" s="35">
        <f>IF((G19-$I$6)&gt;0,G19-$I$6,0)</f>
        <v>0</v>
      </c>
      <c r="I19" s="35">
        <f>H19+F19</f>
        <v>5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5</v>
      </c>
      <c r="S19" s="35">
        <f t="shared" si="3"/>
        <v>26.52</v>
      </c>
      <c r="T19" s="35"/>
    </row>
    <row r="20" spans="1:20" ht="12.75">
      <c r="A20" s="35">
        <v>12</v>
      </c>
      <c r="B20" s="35" t="s">
        <v>121</v>
      </c>
      <c r="C20" s="35"/>
      <c r="D20" s="35" t="s">
        <v>33</v>
      </c>
      <c r="E20" s="35" t="s">
        <v>122</v>
      </c>
      <c r="F20" s="35">
        <v>5</v>
      </c>
      <c r="G20" s="35">
        <v>28.72</v>
      </c>
      <c r="H20" s="35">
        <f>IF((G20-$I$6)&gt;0,G20-$I$6,0)</f>
        <v>0</v>
      </c>
      <c r="I20" s="35">
        <f>H20+F20</f>
        <v>5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5</v>
      </c>
      <c r="S20" s="35">
        <f t="shared" si="3"/>
        <v>28.72</v>
      </c>
      <c r="T20" s="35"/>
    </row>
    <row r="21" spans="1:20" ht="12.75">
      <c r="A21" s="35">
        <v>13</v>
      </c>
      <c r="B21" s="35" t="s">
        <v>183</v>
      </c>
      <c r="C21" s="35"/>
      <c r="D21" s="35" t="s">
        <v>184</v>
      </c>
      <c r="E21" s="35" t="s">
        <v>185</v>
      </c>
      <c r="F21" s="35">
        <v>0</v>
      </c>
      <c r="G21" s="35">
        <v>36.2</v>
      </c>
      <c r="H21" s="35">
        <f>IF((G21-$I$6)&gt;0,G21-$I$6,0)</f>
        <v>7.200000000000003</v>
      </c>
      <c r="I21" s="35">
        <f>H21+F21</f>
        <v>7.200000000000003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7.200000000000003</v>
      </c>
      <c r="S21" s="35">
        <f t="shared" si="3"/>
        <v>36.2</v>
      </c>
      <c r="T21" s="35"/>
    </row>
    <row r="22" spans="1:20" ht="12.75">
      <c r="A22" s="35">
        <v>14</v>
      </c>
      <c r="B22" s="35" t="s">
        <v>61</v>
      </c>
      <c r="C22" s="35"/>
      <c r="D22" s="35" t="s">
        <v>62</v>
      </c>
      <c r="E22" s="35" t="s">
        <v>63</v>
      </c>
      <c r="F22" s="35">
        <v>0</v>
      </c>
      <c r="G22" s="35">
        <v>36.49</v>
      </c>
      <c r="H22" s="35">
        <f>IF((G22-$I$6)&gt;0,G22-$I$6,0)</f>
        <v>7.490000000000002</v>
      </c>
      <c r="I22" s="35">
        <f>H22+F22</f>
        <v>7.490000000000002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7.490000000000002</v>
      </c>
      <c r="S22" s="35">
        <f t="shared" si="3"/>
        <v>36.49</v>
      </c>
      <c r="T22" s="35"/>
    </row>
    <row r="23" spans="1:20" ht="12.75">
      <c r="A23" s="35">
        <v>15</v>
      </c>
      <c r="B23" s="35" t="s">
        <v>113</v>
      </c>
      <c r="C23" s="35"/>
      <c r="D23" s="35" t="s">
        <v>33</v>
      </c>
      <c r="E23" s="35" t="s">
        <v>115</v>
      </c>
      <c r="F23" s="35">
        <v>10</v>
      </c>
      <c r="G23" s="35">
        <v>31.11</v>
      </c>
      <c r="H23" s="35">
        <f>IF((G23-$I$6)&gt;0,G23-$I$6,0)</f>
        <v>2.1099999999999994</v>
      </c>
      <c r="I23" s="35">
        <f>H23+F23</f>
        <v>12.11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12.11</v>
      </c>
      <c r="S23" s="35">
        <f t="shared" si="3"/>
        <v>31.11</v>
      </c>
      <c r="T23" s="35"/>
    </row>
    <row r="24" spans="1:20" ht="12.75">
      <c r="A24" s="35">
        <v>16</v>
      </c>
      <c r="B24" s="35" t="s">
        <v>197</v>
      </c>
      <c r="C24" s="35"/>
      <c r="D24" s="35" t="s">
        <v>33</v>
      </c>
      <c r="E24" s="35" t="s">
        <v>198</v>
      </c>
      <c r="F24" s="35">
        <v>15</v>
      </c>
      <c r="G24" s="35">
        <v>26.74</v>
      </c>
      <c r="H24" s="35">
        <f>IF((G24-$I$6)&gt;0,G24-$I$6,0)</f>
        <v>0</v>
      </c>
      <c r="I24" s="35">
        <f>H24+F24</f>
        <v>15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15</v>
      </c>
      <c r="S24" s="35">
        <f t="shared" si="3"/>
        <v>26.74</v>
      </c>
      <c r="T24" s="35"/>
    </row>
    <row r="25" spans="1:20" ht="12.75">
      <c r="A25" s="35">
        <v>17</v>
      </c>
      <c r="B25" s="35" t="s">
        <v>156</v>
      </c>
      <c r="C25" s="35"/>
      <c r="D25" s="35" t="s">
        <v>33</v>
      </c>
      <c r="E25" s="35" t="s">
        <v>157</v>
      </c>
      <c r="F25" s="35">
        <v>25</v>
      </c>
      <c r="G25" s="35">
        <v>29.06</v>
      </c>
      <c r="H25" s="35">
        <f>IF((G25-$I$6)&gt;0,G25-$I$6,0)</f>
        <v>0.05999999999999872</v>
      </c>
      <c r="I25" s="35">
        <f>H25+F25</f>
        <v>25.06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25.06</v>
      </c>
      <c r="S25" s="35">
        <f t="shared" si="3"/>
        <v>29.06</v>
      </c>
      <c r="T25" s="35"/>
    </row>
    <row r="26" spans="1:20" ht="12.75">
      <c r="A26" s="35">
        <v>18</v>
      </c>
      <c r="B26" s="35" t="s">
        <v>170</v>
      </c>
      <c r="C26" s="35"/>
      <c r="D26" s="35" t="s">
        <v>171</v>
      </c>
      <c r="E26" s="35" t="s">
        <v>126</v>
      </c>
      <c r="F26" s="35">
        <v>100</v>
      </c>
      <c r="G26" s="35"/>
      <c r="H26" s="35">
        <f>IF((G26-$I$6)&gt;0,G26-$I$6,0)</f>
        <v>0</v>
      </c>
      <c r="I26" s="35">
        <f>H26+F26</f>
        <v>100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100</v>
      </c>
      <c r="S26" s="35">
        <f t="shared" si="3"/>
        <v>0</v>
      </c>
      <c r="T26" s="35"/>
    </row>
    <row r="27" spans="1:20" ht="12.75">
      <c r="A27" s="35">
        <v>19</v>
      </c>
      <c r="B27" s="35" t="s">
        <v>167</v>
      </c>
      <c r="C27" s="35"/>
      <c r="D27" s="35" t="s">
        <v>168</v>
      </c>
      <c r="E27" s="35" t="s">
        <v>169</v>
      </c>
      <c r="F27" s="35">
        <v>100</v>
      </c>
      <c r="G27" s="35"/>
      <c r="H27" s="35">
        <f>IF((G27-$I$6)&gt;0,G27-$I$6,0)</f>
        <v>0</v>
      </c>
      <c r="I27" s="35">
        <f>H27+F27</f>
        <v>100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100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>IF((G28-$I$6)&gt;0,G28-$I$6,0)</f>
        <v>0</v>
      </c>
      <c r="I28" s="35">
        <f>H28+F28</f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>IF((G29-$I$6)&gt;0,G29-$I$6,0)</f>
        <v>0</v>
      </c>
      <c r="I29" s="35">
        <f>H29+F29</f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>IF((G30-$I$6)&gt;0,G30-$I$6,0)</f>
        <v>0</v>
      </c>
      <c r="I30" s="35">
        <f>H30+F30</f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>IF((G31-$I$6)&gt;0,G31-$I$6,0)</f>
        <v>0</v>
      </c>
      <c r="I31" s="35">
        <f>H31+F31</f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>IF((G32-$I$6)&gt;0,G32-$I$6,0)</f>
        <v>0</v>
      </c>
      <c r="I32" s="35">
        <f>H32+F32</f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>IF((G33-$I$6)&gt;0,G33-$I$6,0)</f>
        <v>0</v>
      </c>
      <c r="I33" s="35">
        <f>H33+F33</f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>IF((G34-$I$6)&gt;0,G34-$I$6,0)</f>
        <v>0</v>
      </c>
      <c r="I34" s="35">
        <f>H34+F34</f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>IF((G35-$I$6)&gt;0,G35-$I$6,0)</f>
        <v>0</v>
      </c>
      <c r="I35" s="35">
        <f>H35+F35</f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>IF((G36-$I$6)&gt;0,G36-$I$6,0)</f>
        <v>0</v>
      </c>
      <c r="I36" s="35">
        <f>H36+F36</f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>IF((G37-$I$6)&gt;0,G37-$I$6,0)</f>
        <v>0</v>
      </c>
      <c r="I37" s="35">
        <f>H37+F37</f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>IF((G38-$I$6)&gt;0,G38-$I$6,0)</f>
        <v>0</v>
      </c>
      <c r="I38" s="35">
        <f>H38+F38</f>
        <v>0</v>
      </c>
      <c r="J38" s="35"/>
      <c r="K38" s="35"/>
      <c r="L38" s="35"/>
      <c r="M38" s="35"/>
      <c r="N38" s="35">
        <f t="shared" si="0"/>
        <v>0</v>
      </c>
      <c r="O38" s="35">
        <f t="shared" si="1"/>
        <v>0</v>
      </c>
      <c r="P38" s="35"/>
      <c r="Q38" s="35"/>
      <c r="R38" s="35">
        <f t="shared" si="2"/>
        <v>0</v>
      </c>
      <c r="S38" s="35">
        <f t="shared" si="3"/>
        <v>0</v>
      </c>
      <c r="T38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27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MAX(A9:A42)</f>
        <v>32</v>
      </c>
      <c r="E5" s="8"/>
      <c r="F5" s="16" t="s">
        <v>8</v>
      </c>
      <c r="G5" s="10"/>
      <c r="H5" s="10"/>
      <c r="I5" s="19">
        <f>I4/I6</f>
        <v>3.793103448275862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29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43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30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174</v>
      </c>
      <c r="C9" s="35"/>
      <c r="D9" s="35" t="s">
        <v>38</v>
      </c>
      <c r="E9" s="35" t="s">
        <v>175</v>
      </c>
      <c r="F9" s="35">
        <v>0</v>
      </c>
      <c r="G9" s="35">
        <v>28.72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40">IF((M9-$O$6)&gt;0,M9-$O$6,0)</f>
        <v>0</v>
      </c>
      <c r="O9" s="35">
        <f aca="true" t="shared" si="1" ref="O9:O40">N9+L9</f>
        <v>0</v>
      </c>
      <c r="P9" s="35"/>
      <c r="Q9" s="35"/>
      <c r="R9" s="35">
        <f aca="true" t="shared" si="2" ref="R9:R40">O9+I9</f>
        <v>0</v>
      </c>
      <c r="S9" s="35">
        <f aca="true" t="shared" si="3" ref="S9:S40">M9+G9</f>
        <v>28.72</v>
      </c>
      <c r="T9" s="38"/>
    </row>
    <row r="10" spans="1:20" ht="12.75">
      <c r="A10" s="35">
        <v>2</v>
      </c>
      <c r="B10" s="35" t="s">
        <v>105</v>
      </c>
      <c r="C10" s="35"/>
      <c r="D10" s="35" t="s">
        <v>106</v>
      </c>
      <c r="E10" s="35" t="s">
        <v>107</v>
      </c>
      <c r="F10" s="35">
        <v>0</v>
      </c>
      <c r="G10" s="35">
        <v>29.12</v>
      </c>
      <c r="H10" s="35">
        <f>IF((G10-$I$6)&gt;0,G10-$I$6,0)</f>
        <v>0.120000000000001</v>
      </c>
      <c r="I10" s="35">
        <f>H10+F10</f>
        <v>0.120000000000001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0.120000000000001</v>
      </c>
      <c r="S10" s="35">
        <f t="shared" si="3"/>
        <v>29.12</v>
      </c>
      <c r="T10" s="38"/>
    </row>
    <row r="11" spans="1:20" ht="12.75">
      <c r="A11" s="35">
        <v>3</v>
      </c>
      <c r="B11" s="35" t="s">
        <v>156</v>
      </c>
      <c r="C11" s="35"/>
      <c r="D11" s="35" t="s">
        <v>38</v>
      </c>
      <c r="E11" s="35" t="s">
        <v>158</v>
      </c>
      <c r="F11" s="35">
        <v>0</v>
      </c>
      <c r="G11" s="35">
        <v>32</v>
      </c>
      <c r="H11" s="35">
        <f>IF((G11-$I$6)&gt;0,G11-$I$6,0)</f>
        <v>3</v>
      </c>
      <c r="I11" s="35">
        <f>H11+F11</f>
        <v>3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3</v>
      </c>
      <c r="S11" s="35">
        <f t="shared" si="3"/>
        <v>32</v>
      </c>
      <c r="T11" s="38"/>
    </row>
    <row r="12" spans="1:20" ht="12.75">
      <c r="A12" s="35">
        <v>4</v>
      </c>
      <c r="B12" s="35" t="s">
        <v>167</v>
      </c>
      <c r="C12" s="35"/>
      <c r="D12" s="35" t="s">
        <v>38</v>
      </c>
      <c r="E12" s="35" t="s">
        <v>173</v>
      </c>
      <c r="F12" s="35">
        <v>5</v>
      </c>
      <c r="G12" s="35">
        <v>28.1</v>
      </c>
      <c r="H12" s="35">
        <f>IF((G12-$I$6)&gt;0,G12-$I$6,0)</f>
        <v>0</v>
      </c>
      <c r="I12" s="35">
        <f>H12+F12</f>
        <v>5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5</v>
      </c>
      <c r="S12" s="35">
        <f t="shared" si="3"/>
        <v>28.1</v>
      </c>
      <c r="T12" s="35"/>
    </row>
    <row r="13" spans="1:20" ht="12.75">
      <c r="A13" s="35">
        <v>5</v>
      </c>
      <c r="B13" s="35" t="s">
        <v>156</v>
      </c>
      <c r="C13" s="35"/>
      <c r="D13" s="35" t="s">
        <v>38</v>
      </c>
      <c r="E13" s="35" t="s">
        <v>159</v>
      </c>
      <c r="F13" s="35">
        <v>5</v>
      </c>
      <c r="G13" s="35">
        <v>29.71</v>
      </c>
      <c r="H13" s="35">
        <f>IF((G13-$I$6)&gt;0,G13-$I$6,0)</f>
        <v>0.7100000000000009</v>
      </c>
      <c r="I13" s="35">
        <f>H13+F13</f>
        <v>5.710000000000001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5.710000000000001</v>
      </c>
      <c r="S13" s="35">
        <f t="shared" si="3"/>
        <v>29.71</v>
      </c>
      <c r="T13" s="35"/>
    </row>
    <row r="14" spans="1:20" ht="12.75">
      <c r="A14" s="35">
        <v>6</v>
      </c>
      <c r="B14" s="35" t="s">
        <v>176</v>
      </c>
      <c r="C14" s="35"/>
      <c r="D14" s="35" t="s">
        <v>38</v>
      </c>
      <c r="E14" s="35" t="s">
        <v>177</v>
      </c>
      <c r="F14" s="35">
        <v>0</v>
      </c>
      <c r="G14" s="35">
        <v>34.88</v>
      </c>
      <c r="H14" s="35">
        <f>IF((G14-$I$6)&gt;0,G14-$I$6,0)</f>
        <v>5.880000000000003</v>
      </c>
      <c r="I14" s="35">
        <f>H14+F14</f>
        <v>5.880000000000003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5.880000000000003</v>
      </c>
      <c r="S14" s="35">
        <f t="shared" si="3"/>
        <v>34.88</v>
      </c>
      <c r="T14" s="35"/>
    </row>
    <row r="15" spans="1:20" ht="12.75">
      <c r="A15" s="35">
        <v>7</v>
      </c>
      <c r="B15" s="35" t="s">
        <v>211</v>
      </c>
      <c r="C15" s="35"/>
      <c r="D15" s="35" t="s">
        <v>48</v>
      </c>
      <c r="E15" s="35" t="s">
        <v>213</v>
      </c>
      <c r="F15" s="35">
        <v>5</v>
      </c>
      <c r="G15" s="35">
        <v>32.18</v>
      </c>
      <c r="H15" s="35">
        <f>IF((G15-$I$6)&gt;0,G15-$I$6,0)</f>
        <v>3.1799999999999997</v>
      </c>
      <c r="I15" s="35">
        <f>H15+F15</f>
        <v>8.18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8.18</v>
      </c>
      <c r="S15" s="35">
        <f t="shared" si="3"/>
        <v>32.18</v>
      </c>
      <c r="T15" s="35"/>
    </row>
    <row r="16" spans="1:20" ht="12.75">
      <c r="A16" s="35">
        <v>8</v>
      </c>
      <c r="B16" s="35" t="s">
        <v>81</v>
      </c>
      <c r="C16" s="35"/>
      <c r="D16" s="35" t="s">
        <v>38</v>
      </c>
      <c r="E16" s="35" t="s">
        <v>82</v>
      </c>
      <c r="F16" s="35">
        <v>15</v>
      </c>
      <c r="G16" s="35">
        <v>27.74</v>
      </c>
      <c r="H16" s="35">
        <f>IF((G16-$I$6)&gt;0,G16-$I$6,0)</f>
        <v>0</v>
      </c>
      <c r="I16" s="35">
        <f>H16+F16</f>
        <v>15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15</v>
      </c>
      <c r="S16" s="35">
        <f t="shared" si="3"/>
        <v>27.74</v>
      </c>
      <c r="T16" s="35"/>
    </row>
    <row r="17" spans="1:20" ht="12.75">
      <c r="A17" s="35">
        <v>9</v>
      </c>
      <c r="B17" s="35" t="s">
        <v>143</v>
      </c>
      <c r="C17" s="35"/>
      <c r="D17" s="35" t="s">
        <v>48</v>
      </c>
      <c r="E17" s="35" t="s">
        <v>144</v>
      </c>
      <c r="F17" s="35">
        <v>10</v>
      </c>
      <c r="G17" s="35">
        <v>35.26</v>
      </c>
      <c r="H17" s="35">
        <f>IF((G17-$I$6)&gt;0,G17-$I$6,0)</f>
        <v>6.259999999999998</v>
      </c>
      <c r="I17" s="35">
        <f>H17+F17</f>
        <v>16.259999999999998</v>
      </c>
      <c r="J17" s="35">
        <v>9</v>
      </c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16.259999999999998</v>
      </c>
      <c r="S17" s="35">
        <f t="shared" si="3"/>
        <v>35.26</v>
      </c>
      <c r="T17" s="35"/>
    </row>
    <row r="18" spans="1:20" ht="12.75">
      <c r="A18" s="35">
        <v>10</v>
      </c>
      <c r="B18" s="35" t="s">
        <v>40</v>
      </c>
      <c r="C18" s="35"/>
      <c r="D18" s="35" t="s">
        <v>43</v>
      </c>
      <c r="E18" s="35" t="s">
        <v>44</v>
      </c>
      <c r="F18" s="35">
        <v>10</v>
      </c>
      <c r="G18" s="35">
        <v>35.3</v>
      </c>
      <c r="H18" s="35">
        <f>IF((G18-$I$6)&gt;0,G18-$I$6,0)</f>
        <v>6.299999999999997</v>
      </c>
      <c r="I18" s="35">
        <f>H18+F18</f>
        <v>16.299999999999997</v>
      </c>
      <c r="J18" s="35">
        <v>10</v>
      </c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16.299999999999997</v>
      </c>
      <c r="S18" s="35">
        <f t="shared" si="3"/>
        <v>35.3</v>
      </c>
      <c r="T18" s="35"/>
    </row>
    <row r="19" spans="1:20" ht="12.75">
      <c r="A19" s="35">
        <v>11</v>
      </c>
      <c r="B19" s="35" t="s">
        <v>59</v>
      </c>
      <c r="C19" s="35"/>
      <c r="D19" s="35" t="s">
        <v>48</v>
      </c>
      <c r="E19" s="35" t="s">
        <v>60</v>
      </c>
      <c r="F19" s="35">
        <v>15</v>
      </c>
      <c r="G19" s="35">
        <v>30.67</v>
      </c>
      <c r="H19" s="35">
        <f>IF((G19-$I$6)&gt;0,G19-$I$6,0)</f>
        <v>1.6700000000000017</v>
      </c>
      <c r="I19" s="35">
        <f>H19+F19</f>
        <v>16.67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16.67</v>
      </c>
      <c r="S19" s="35">
        <f t="shared" si="3"/>
        <v>30.67</v>
      </c>
      <c r="T19" s="35"/>
    </row>
    <row r="20" spans="1:20" ht="12.75">
      <c r="A20" s="35">
        <v>12</v>
      </c>
      <c r="B20" s="35" t="s">
        <v>32</v>
      </c>
      <c r="C20" s="35"/>
      <c r="D20" s="35" t="s">
        <v>33</v>
      </c>
      <c r="E20" s="35" t="s">
        <v>34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13</v>
      </c>
      <c r="B21" s="35" t="s">
        <v>137</v>
      </c>
      <c r="C21" s="35"/>
      <c r="D21" s="35" t="s">
        <v>38</v>
      </c>
      <c r="E21" s="35" t="s">
        <v>138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100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aca="true" t="shared" si="4" ref="H9:H40">IF((G22-$I$6)&gt;0,G22-$I$6,0)</f>
        <v>0</v>
      </c>
      <c r="I22" s="35">
        <f aca="true" t="shared" si="5" ref="I9:I40">H22+F22</f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0"/>
        <v>0</v>
      </c>
      <c r="O38" s="35">
        <f t="shared" si="1"/>
        <v>0</v>
      </c>
      <c r="P38" s="35"/>
      <c r="Q38" s="35"/>
      <c r="R38" s="35">
        <f t="shared" si="2"/>
        <v>0</v>
      </c>
      <c r="S38" s="35">
        <f t="shared" si="3"/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0"/>
        <v>0</v>
      </c>
      <c r="O39" s="35">
        <f t="shared" si="1"/>
        <v>0</v>
      </c>
      <c r="P39" s="35"/>
      <c r="Q39" s="35"/>
      <c r="R39" s="35">
        <f t="shared" si="2"/>
        <v>0</v>
      </c>
      <c r="S39" s="35">
        <f t="shared" si="3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0"/>
        <v>0</v>
      </c>
      <c r="O40" s="35">
        <f t="shared" si="1"/>
        <v>0</v>
      </c>
      <c r="P40" s="35"/>
      <c r="Q40" s="35"/>
      <c r="R40" s="35">
        <f t="shared" si="2"/>
        <v>0</v>
      </c>
      <c r="S40" s="35">
        <f t="shared" si="3"/>
        <v>0</v>
      </c>
      <c r="T40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J9" sqref="J9:J1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31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MAX(A9:A39)</f>
        <v>29</v>
      </c>
      <c r="E5" s="8"/>
      <c r="F5" s="16" t="s">
        <v>8</v>
      </c>
      <c r="G5" s="10"/>
      <c r="H5" s="10"/>
      <c r="I5" s="19">
        <f>I4/I6</f>
        <v>3.793103448275862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29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43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124</v>
      </c>
      <c r="C9" s="35"/>
      <c r="D9" s="35" t="s">
        <v>37</v>
      </c>
      <c r="E9" s="35" t="s">
        <v>126</v>
      </c>
      <c r="F9" s="35">
        <v>0</v>
      </c>
      <c r="G9" s="35">
        <v>27.58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7">IF((M9-$O$6)&gt;0,M9-$O$6,0)</f>
        <v>0</v>
      </c>
      <c r="O9" s="35">
        <f aca="true" t="shared" si="1" ref="O9:O37">N9+L9</f>
        <v>0</v>
      </c>
      <c r="P9" s="35"/>
      <c r="Q9" s="35"/>
      <c r="R9" s="35">
        <f aca="true" t="shared" si="2" ref="R9:R37">O9+I9</f>
        <v>0</v>
      </c>
      <c r="S9" s="35">
        <f aca="true" t="shared" si="3" ref="S9:S37">M9+G9</f>
        <v>27.58</v>
      </c>
      <c r="T9" s="38"/>
    </row>
    <row r="10" spans="1:20" ht="12.75">
      <c r="A10" s="35">
        <v>2</v>
      </c>
      <c r="B10" s="35" t="s">
        <v>40</v>
      </c>
      <c r="C10" s="35"/>
      <c r="D10" s="35" t="s">
        <v>37</v>
      </c>
      <c r="E10" s="35" t="s">
        <v>41</v>
      </c>
      <c r="F10" s="35">
        <v>0</v>
      </c>
      <c r="G10" s="35">
        <v>28.6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28.6</v>
      </c>
      <c r="T10" s="38"/>
    </row>
    <row r="11" spans="1:20" ht="12.75">
      <c r="A11" s="35">
        <v>3</v>
      </c>
      <c r="B11" s="35" t="s">
        <v>76</v>
      </c>
      <c r="C11" s="35"/>
      <c r="D11" s="35" t="s">
        <v>38</v>
      </c>
      <c r="E11" s="35" t="s">
        <v>77</v>
      </c>
      <c r="F11" s="35">
        <v>0</v>
      </c>
      <c r="G11" s="35">
        <v>30.6</v>
      </c>
      <c r="H11" s="35">
        <f>IF((G11-$I$6)&gt;0,G11-$I$6,0)</f>
        <v>1.6000000000000014</v>
      </c>
      <c r="I11" s="35">
        <f>H11+F11</f>
        <v>1.6000000000000014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1.6000000000000014</v>
      </c>
      <c r="S11" s="35">
        <f t="shared" si="3"/>
        <v>30.6</v>
      </c>
      <c r="T11" s="38"/>
    </row>
    <row r="12" spans="1:20" ht="12.75">
      <c r="A12" s="35">
        <v>4</v>
      </c>
      <c r="B12" s="35" t="s">
        <v>117</v>
      </c>
      <c r="C12" s="35"/>
      <c r="D12" s="35" t="s">
        <v>38</v>
      </c>
      <c r="E12" s="35" t="s">
        <v>127</v>
      </c>
      <c r="F12" s="35">
        <v>0</v>
      </c>
      <c r="G12" s="35">
        <v>32.05</v>
      </c>
      <c r="H12" s="35">
        <f>IF((G12-$I$6)&gt;0,G12-$I$6,0)</f>
        <v>3.049999999999997</v>
      </c>
      <c r="I12" s="35">
        <f>H12+F12</f>
        <v>3.049999999999997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3.049999999999997</v>
      </c>
      <c r="S12" s="35">
        <f t="shared" si="3"/>
        <v>32.05</v>
      </c>
      <c r="T12" s="35"/>
    </row>
    <row r="13" spans="1:20" ht="12.75">
      <c r="A13" s="35">
        <v>5</v>
      </c>
      <c r="B13" s="35" t="s">
        <v>90</v>
      </c>
      <c r="C13" s="35"/>
      <c r="D13" s="35" t="s">
        <v>37</v>
      </c>
      <c r="E13" s="35" t="s">
        <v>92</v>
      </c>
      <c r="F13" s="35">
        <v>0</v>
      </c>
      <c r="G13" s="35">
        <v>33</v>
      </c>
      <c r="H13" s="35">
        <f>IF((G13-$I$6)&gt;0,G13-$I$6,0)</f>
        <v>4</v>
      </c>
      <c r="I13" s="35">
        <f>H13+F13</f>
        <v>4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4</v>
      </c>
      <c r="S13" s="35">
        <f t="shared" si="3"/>
        <v>33</v>
      </c>
      <c r="T13" s="35"/>
    </row>
    <row r="14" spans="1:20" ht="12.75">
      <c r="A14" s="35">
        <v>6</v>
      </c>
      <c r="B14" s="35" t="s">
        <v>165</v>
      </c>
      <c r="C14" s="35"/>
      <c r="D14" s="35" t="s">
        <v>37</v>
      </c>
      <c r="E14" s="35" t="s">
        <v>166</v>
      </c>
      <c r="F14" s="35">
        <v>0</v>
      </c>
      <c r="G14" s="35">
        <v>34.68</v>
      </c>
      <c r="H14" s="35">
        <f>IF((G14-$I$6)&gt;0,G14-$I$6,0)</f>
        <v>5.68</v>
      </c>
      <c r="I14" s="35">
        <f>H14+F14</f>
        <v>5.68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5.68</v>
      </c>
      <c r="S14" s="35">
        <f t="shared" si="3"/>
        <v>34.68</v>
      </c>
      <c r="T14" s="35"/>
    </row>
    <row r="15" spans="1:20" ht="12.75">
      <c r="A15" s="35">
        <v>7</v>
      </c>
      <c r="B15" s="35" t="s">
        <v>186</v>
      </c>
      <c r="C15" s="35"/>
      <c r="D15" s="35" t="s">
        <v>97</v>
      </c>
      <c r="E15" s="35" t="s">
        <v>187</v>
      </c>
      <c r="F15" s="35">
        <v>0</v>
      </c>
      <c r="G15" s="35">
        <v>35.51</v>
      </c>
      <c r="H15" s="35">
        <f>IF((G15-$I$6)&gt;0,G15-$I$6,0)</f>
        <v>6.509999999999998</v>
      </c>
      <c r="I15" s="35">
        <f>H15+F15</f>
        <v>6.509999999999998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6.509999999999998</v>
      </c>
      <c r="S15" s="35">
        <f t="shared" si="3"/>
        <v>35.51</v>
      </c>
      <c r="T15" s="35"/>
    </row>
    <row r="16" spans="1:20" ht="12.75">
      <c r="A16" s="35">
        <v>8</v>
      </c>
      <c r="B16" s="35" t="s">
        <v>50</v>
      </c>
      <c r="C16" s="35"/>
      <c r="D16" s="35" t="s">
        <v>38</v>
      </c>
      <c r="E16" s="35" t="s">
        <v>51</v>
      </c>
      <c r="F16" s="35">
        <v>5</v>
      </c>
      <c r="G16" s="35">
        <v>30.89</v>
      </c>
      <c r="H16" s="35">
        <f>IF((G16-$I$6)&gt;0,G16-$I$6,0)</f>
        <v>1.8900000000000006</v>
      </c>
      <c r="I16" s="35">
        <f>H16+F16</f>
        <v>6.890000000000001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6.890000000000001</v>
      </c>
      <c r="S16" s="35">
        <f t="shared" si="3"/>
        <v>30.89</v>
      </c>
      <c r="T16" s="35"/>
    </row>
    <row r="17" spans="1:20" ht="12.75">
      <c r="A17" s="35">
        <v>9</v>
      </c>
      <c r="B17" s="35" t="s">
        <v>179</v>
      </c>
      <c r="C17" s="35"/>
      <c r="D17" s="35" t="s">
        <v>37</v>
      </c>
      <c r="E17" s="35" t="s">
        <v>180</v>
      </c>
      <c r="F17" s="35">
        <v>5</v>
      </c>
      <c r="G17" s="35">
        <v>33.75</v>
      </c>
      <c r="H17" s="35">
        <f>IF((G17-$I$6)&gt;0,G17-$I$6,0)</f>
        <v>4.75</v>
      </c>
      <c r="I17" s="35">
        <f>H17+F17</f>
        <v>9.75</v>
      </c>
      <c r="J17" s="35">
        <v>9</v>
      </c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9.75</v>
      </c>
      <c r="S17" s="35">
        <f t="shared" si="3"/>
        <v>33.75</v>
      </c>
      <c r="T17" s="35"/>
    </row>
    <row r="18" spans="1:20" ht="12.75">
      <c r="A18" s="35">
        <v>10</v>
      </c>
      <c r="B18" s="35" t="s">
        <v>176</v>
      </c>
      <c r="C18" s="35"/>
      <c r="D18" s="35" t="s">
        <v>38</v>
      </c>
      <c r="E18" s="35" t="s">
        <v>178</v>
      </c>
      <c r="F18" s="35">
        <v>10</v>
      </c>
      <c r="G18" s="35">
        <v>34.54</v>
      </c>
      <c r="H18" s="35">
        <f>IF((G18-$I$6)&gt;0,G18-$I$6,0)</f>
        <v>5.539999999999999</v>
      </c>
      <c r="I18" s="35">
        <f>H18+F18</f>
        <v>15.54</v>
      </c>
      <c r="J18" s="35">
        <v>10</v>
      </c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15.54</v>
      </c>
      <c r="S18" s="35">
        <f t="shared" si="3"/>
        <v>34.54</v>
      </c>
      <c r="T18" s="35"/>
    </row>
    <row r="19" spans="1:20" ht="12.75">
      <c r="A19" s="35">
        <v>11</v>
      </c>
      <c r="B19" s="35" t="s">
        <v>76</v>
      </c>
      <c r="C19" s="35"/>
      <c r="D19" s="35" t="s">
        <v>38</v>
      </c>
      <c r="E19" s="35" t="s">
        <v>67</v>
      </c>
      <c r="F19" s="35">
        <v>5</v>
      </c>
      <c r="G19" s="35">
        <v>39.59</v>
      </c>
      <c r="H19" s="35">
        <f>IF((G19-$I$6)&gt;0,G19-$I$6,0)</f>
        <v>10.590000000000003</v>
      </c>
      <c r="I19" s="35">
        <f>H19+F19</f>
        <v>15.590000000000003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15.590000000000003</v>
      </c>
      <c r="S19" s="35">
        <f t="shared" si="3"/>
        <v>39.59</v>
      </c>
      <c r="T19" s="35"/>
    </row>
    <row r="20" spans="1:20" ht="12.75">
      <c r="A20" s="35">
        <v>12</v>
      </c>
      <c r="B20" s="35" t="s">
        <v>96</v>
      </c>
      <c r="C20" s="35"/>
      <c r="D20" s="35" t="s">
        <v>97</v>
      </c>
      <c r="E20" s="35" t="s">
        <v>98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>
        <f aca="true" t="shared" si="4" ref="H9:H37">IF((G21-$I$6)&gt;0,G21-$I$6,0)</f>
        <v>0</v>
      </c>
      <c r="I21" s="35">
        <f aca="true" t="shared" si="5" ref="I9:I37">H21+F21</f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MAX(A9:A39)</f>
        <v>29</v>
      </c>
      <c r="E5" s="8"/>
      <c r="F5" s="16" t="s">
        <v>8</v>
      </c>
      <c r="G5" s="10"/>
      <c r="H5" s="10"/>
      <c r="I5" s="19">
        <f>I4/I6</f>
        <v>3.973684210526316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38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57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40</v>
      </c>
      <c r="C9" s="35"/>
      <c r="D9" s="35" t="s">
        <v>33</v>
      </c>
      <c r="E9" s="35" t="s">
        <v>46</v>
      </c>
      <c r="F9" s="35">
        <v>0</v>
      </c>
      <c r="G9" s="35">
        <v>36.02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7">IF((M9-$O$6)&gt;0,M9-$O$6,0)</f>
        <v>0</v>
      </c>
      <c r="O9" s="35">
        <f aca="true" t="shared" si="1" ref="O9:O37">N9+L9</f>
        <v>0</v>
      </c>
      <c r="P9" s="35"/>
      <c r="Q9" s="35"/>
      <c r="R9" s="35">
        <f aca="true" t="shared" si="2" ref="R9:R37">O9+I9</f>
        <v>0</v>
      </c>
      <c r="S9" s="35">
        <f aca="true" t="shared" si="3" ref="S9:S37">M9+G9</f>
        <v>36.02</v>
      </c>
      <c r="T9" s="38"/>
    </row>
    <row r="10" spans="1:20" ht="12.75">
      <c r="A10" s="35">
        <v>2</v>
      </c>
      <c r="B10" s="35" t="s">
        <v>40</v>
      </c>
      <c r="C10" s="35"/>
      <c r="D10" s="35" t="s">
        <v>33</v>
      </c>
      <c r="E10" s="35" t="s">
        <v>47</v>
      </c>
      <c r="F10" s="35">
        <v>0</v>
      </c>
      <c r="G10" s="35">
        <v>36.2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36.2</v>
      </c>
      <c r="T10" s="38"/>
    </row>
    <row r="11" spans="1:20" ht="12.75">
      <c r="A11" s="35">
        <v>3</v>
      </c>
      <c r="B11" s="35" t="s">
        <v>130</v>
      </c>
      <c r="C11" s="35"/>
      <c r="D11" s="35" t="s">
        <v>33</v>
      </c>
      <c r="E11" s="35" t="s">
        <v>68</v>
      </c>
      <c r="F11" s="35">
        <v>0</v>
      </c>
      <c r="G11" s="35">
        <v>38.76</v>
      </c>
      <c r="H11" s="35">
        <f>IF((G11-$I$6)&gt;0,G11-$I$6,0)</f>
        <v>0.759999999999998</v>
      </c>
      <c r="I11" s="35">
        <f>H11+F11</f>
        <v>0.759999999999998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0.759999999999998</v>
      </c>
      <c r="S11" s="35">
        <f t="shared" si="3"/>
        <v>38.76</v>
      </c>
      <c r="T11" s="38"/>
    </row>
    <row r="12" spans="1:20" ht="12.75">
      <c r="A12" s="35">
        <v>4</v>
      </c>
      <c r="B12" s="35" t="s">
        <v>130</v>
      </c>
      <c r="C12" s="35"/>
      <c r="D12" s="35" t="s">
        <v>33</v>
      </c>
      <c r="E12" s="35" t="s">
        <v>131</v>
      </c>
      <c r="F12" s="35">
        <v>0</v>
      </c>
      <c r="G12" s="35">
        <v>40.62</v>
      </c>
      <c r="H12" s="35">
        <f>IF((G12-$I$6)&gt;0,G12-$I$6,0)</f>
        <v>2.6199999999999974</v>
      </c>
      <c r="I12" s="35">
        <f>H12+F12</f>
        <v>2.6199999999999974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2.6199999999999974</v>
      </c>
      <c r="S12" s="35">
        <f t="shared" si="3"/>
        <v>40.62</v>
      </c>
      <c r="T12" s="35"/>
    </row>
    <row r="13" spans="1:20" ht="12.75">
      <c r="A13" s="35">
        <v>5</v>
      </c>
      <c r="B13" s="35" t="s">
        <v>191</v>
      </c>
      <c r="C13" s="35"/>
      <c r="D13" s="35" t="s">
        <v>33</v>
      </c>
      <c r="E13" s="35" t="s">
        <v>192</v>
      </c>
      <c r="F13" s="35">
        <v>5</v>
      </c>
      <c r="G13" s="35">
        <v>35.84</v>
      </c>
      <c r="H13" s="35">
        <f>IF((G13-$I$6)&gt;0,G13-$I$6,0)</f>
        <v>0</v>
      </c>
      <c r="I13" s="35">
        <f>H13+F13</f>
        <v>5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5</v>
      </c>
      <c r="S13" s="35">
        <f t="shared" si="3"/>
        <v>35.84</v>
      </c>
      <c r="T13" s="35"/>
    </row>
    <row r="14" spans="1:20" ht="12.75">
      <c r="A14" s="35">
        <v>6</v>
      </c>
      <c r="B14" s="35" t="s">
        <v>143</v>
      </c>
      <c r="C14" s="35"/>
      <c r="D14" s="35" t="s">
        <v>33</v>
      </c>
      <c r="E14" s="35" t="s">
        <v>145</v>
      </c>
      <c r="F14" s="35">
        <v>5</v>
      </c>
      <c r="G14" s="35">
        <v>35.91</v>
      </c>
      <c r="H14" s="35">
        <f>IF((G14-$I$6)&gt;0,G14-$I$6,0)</f>
        <v>0</v>
      </c>
      <c r="I14" s="35">
        <f>H14+F14</f>
        <v>5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5</v>
      </c>
      <c r="S14" s="35">
        <f t="shared" si="3"/>
        <v>35.91</v>
      </c>
      <c r="T14" s="35"/>
    </row>
    <row r="15" spans="1:20" ht="12.75">
      <c r="A15" s="35">
        <v>7</v>
      </c>
      <c r="B15" s="35" t="s">
        <v>32</v>
      </c>
      <c r="C15" s="35"/>
      <c r="D15" s="35" t="s">
        <v>33</v>
      </c>
      <c r="E15" s="35" t="s">
        <v>35</v>
      </c>
      <c r="F15" s="35">
        <v>10</v>
      </c>
      <c r="G15" s="35">
        <v>28.76</v>
      </c>
      <c r="H15" s="35">
        <f>IF((G15-$I$6)&gt;0,G15-$I$6,0)</f>
        <v>0</v>
      </c>
      <c r="I15" s="35">
        <f>H15+F15</f>
        <v>10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10</v>
      </c>
      <c r="S15" s="35">
        <f t="shared" si="3"/>
        <v>28.76</v>
      </c>
      <c r="T15" s="35"/>
    </row>
    <row r="16" spans="1:20" ht="12.75">
      <c r="A16" s="35">
        <v>8</v>
      </c>
      <c r="B16" s="35" t="s">
        <v>84</v>
      </c>
      <c r="C16" s="35"/>
      <c r="D16" s="35" t="s">
        <v>85</v>
      </c>
      <c r="E16" s="35" t="s">
        <v>86</v>
      </c>
      <c r="F16" s="35">
        <v>5</v>
      </c>
      <c r="G16" s="35">
        <v>45.62</v>
      </c>
      <c r="H16" s="35">
        <f>IF((G16-$I$6)&gt;0,G16-$I$6,0)</f>
        <v>7.619999999999997</v>
      </c>
      <c r="I16" s="35">
        <f>H16+F16</f>
        <v>12.619999999999997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12.619999999999997</v>
      </c>
      <c r="S16" s="35">
        <f t="shared" si="3"/>
        <v>45.62</v>
      </c>
      <c r="T16" s="35"/>
    </row>
    <row r="17" spans="1:20" ht="12.75">
      <c r="A17" s="35">
        <v>9</v>
      </c>
      <c r="B17" s="35" t="s">
        <v>147</v>
      </c>
      <c r="C17" s="35"/>
      <c r="D17" s="35" t="s">
        <v>33</v>
      </c>
      <c r="E17" s="35" t="s">
        <v>148</v>
      </c>
      <c r="F17" s="35">
        <v>10</v>
      </c>
      <c r="G17" s="35">
        <v>41.49</v>
      </c>
      <c r="H17" s="35">
        <f>IF((G17-$I$6)&gt;0,G17-$I$6,0)</f>
        <v>3.490000000000002</v>
      </c>
      <c r="I17" s="35">
        <f>H17+F17</f>
        <v>13.490000000000002</v>
      </c>
      <c r="J17" s="35">
        <v>9</v>
      </c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13.490000000000002</v>
      </c>
      <c r="S17" s="35">
        <f t="shared" si="3"/>
        <v>41.49</v>
      </c>
      <c r="T17" s="35"/>
    </row>
    <row r="18" spans="1:20" ht="12.75">
      <c r="A18" s="35">
        <v>10</v>
      </c>
      <c r="B18" s="35" t="s">
        <v>132</v>
      </c>
      <c r="C18" s="35"/>
      <c r="D18" s="35" t="s">
        <v>133</v>
      </c>
      <c r="E18" s="35" t="s">
        <v>134</v>
      </c>
      <c r="F18" s="35">
        <v>15</v>
      </c>
      <c r="G18" s="35">
        <v>41.7</v>
      </c>
      <c r="H18" s="35">
        <f>IF((G18-$I$6)&gt;0,G18-$I$6,0)</f>
        <v>3.700000000000003</v>
      </c>
      <c r="I18" s="35">
        <f>H18+F18</f>
        <v>18.700000000000003</v>
      </c>
      <c r="J18" s="35">
        <v>10</v>
      </c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18.700000000000003</v>
      </c>
      <c r="S18" s="35">
        <f t="shared" si="3"/>
        <v>41.7</v>
      </c>
      <c r="T18" s="35"/>
    </row>
    <row r="19" spans="1:20" ht="12.75">
      <c r="A19" s="35">
        <v>11</v>
      </c>
      <c r="B19" s="35" t="s">
        <v>69</v>
      </c>
      <c r="C19" s="35"/>
      <c r="D19" s="35" t="s">
        <v>33</v>
      </c>
      <c r="E19" s="35" t="s">
        <v>70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12</v>
      </c>
      <c r="B20" s="35" t="s">
        <v>113</v>
      </c>
      <c r="C20" s="35"/>
      <c r="D20" s="35" t="s">
        <v>33</v>
      </c>
      <c r="E20" s="35" t="s">
        <v>114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13</v>
      </c>
      <c r="B21" s="35" t="s">
        <v>167</v>
      </c>
      <c r="C21" s="35"/>
      <c r="D21" s="35" t="s">
        <v>168</v>
      </c>
      <c r="E21" s="35" t="s">
        <v>169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100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aca="true" t="shared" si="4" ref="H9:H37">IF((G22-$I$6)&gt;0,G22-$I$6,0)</f>
        <v>0</v>
      </c>
      <c r="I22" s="35">
        <f aca="true" t="shared" si="5" ref="I9:I37">H22+F22</f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J9" sqref="J9:J1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MAX(A9:A37)</f>
        <v>27</v>
      </c>
      <c r="E5" s="8"/>
      <c r="F5" s="16" t="s">
        <v>8</v>
      </c>
      <c r="G5" s="10"/>
      <c r="H5" s="10"/>
      <c r="I5" s="19">
        <f>I4/I6</f>
        <v>3.973684210526316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38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57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30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40</v>
      </c>
      <c r="C9" s="35"/>
      <c r="D9" s="35" t="s">
        <v>48</v>
      </c>
      <c r="E9" s="35" t="s">
        <v>49</v>
      </c>
      <c r="F9" s="35">
        <v>0</v>
      </c>
      <c r="G9" s="35">
        <v>36.9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5">IF((M9-$O$6)&gt;0,M9-$O$6,0)</f>
        <v>0</v>
      </c>
      <c r="O9" s="35">
        <f aca="true" t="shared" si="1" ref="O9:O35">N9+L9</f>
        <v>0</v>
      </c>
      <c r="P9" s="35"/>
      <c r="Q9" s="35"/>
      <c r="R9" s="35">
        <f aca="true" t="shared" si="2" ref="R9:R35">O9+I9</f>
        <v>0</v>
      </c>
      <c r="S9" s="35">
        <f aca="true" t="shared" si="3" ref="S9:S35">M9+G9</f>
        <v>36.9</v>
      </c>
      <c r="T9" s="38"/>
    </row>
    <row r="10" spans="1:20" ht="12.75">
      <c r="A10" s="35">
        <v>2</v>
      </c>
      <c r="B10" s="35" t="s">
        <v>128</v>
      </c>
      <c r="C10" s="35"/>
      <c r="D10" s="35" t="s">
        <v>62</v>
      </c>
      <c r="E10" s="35" t="s">
        <v>129</v>
      </c>
      <c r="F10" s="35">
        <v>0</v>
      </c>
      <c r="G10" s="35">
        <v>41.98</v>
      </c>
      <c r="H10" s="35">
        <f>IF((G10-$I$6)&gt;0,G10-$I$6,0)</f>
        <v>3.979999999999997</v>
      </c>
      <c r="I10" s="35">
        <f>H10+F10</f>
        <v>3.979999999999997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3.979999999999997</v>
      </c>
      <c r="S10" s="35">
        <f t="shared" si="3"/>
        <v>41.98</v>
      </c>
      <c r="T10" s="38"/>
    </row>
    <row r="11" spans="1:20" ht="12.75">
      <c r="A11" s="35">
        <v>3</v>
      </c>
      <c r="B11" s="35" t="s">
        <v>117</v>
      </c>
      <c r="C11" s="35"/>
      <c r="D11" s="35" t="s">
        <v>120</v>
      </c>
      <c r="E11" s="35" t="s">
        <v>118</v>
      </c>
      <c r="F11" s="35">
        <v>5</v>
      </c>
      <c r="G11" s="35">
        <v>37.7</v>
      </c>
      <c r="H11" s="35">
        <f>IF((G11-$I$6)&gt;0,G11-$I$6,0)</f>
        <v>0</v>
      </c>
      <c r="I11" s="35">
        <f>H11+F11</f>
        <v>5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5</v>
      </c>
      <c r="S11" s="35">
        <f t="shared" si="3"/>
        <v>37.7</v>
      </c>
      <c r="T11" s="38"/>
    </row>
    <row r="12" spans="1:20" ht="12.75">
      <c r="A12" s="35">
        <v>4</v>
      </c>
      <c r="B12" s="35" t="s">
        <v>214</v>
      </c>
      <c r="C12" s="35"/>
      <c r="D12" s="35" t="s">
        <v>48</v>
      </c>
      <c r="E12" s="35" t="s">
        <v>215</v>
      </c>
      <c r="F12" s="35">
        <v>0</v>
      </c>
      <c r="G12" s="35">
        <v>44.01</v>
      </c>
      <c r="H12" s="35">
        <f>IF((G12-$I$6)&gt;0,G12-$I$6,0)</f>
        <v>6.009999999999998</v>
      </c>
      <c r="I12" s="35">
        <f>H12+F12</f>
        <v>6.009999999999998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6.009999999999998</v>
      </c>
      <c r="S12" s="35">
        <f t="shared" si="3"/>
        <v>44.01</v>
      </c>
      <c r="T12" s="35"/>
    </row>
    <row r="13" spans="1:20" ht="12.75">
      <c r="A13" s="35">
        <v>5</v>
      </c>
      <c r="B13" s="35" t="s">
        <v>117</v>
      </c>
      <c r="C13" s="35"/>
      <c r="D13" s="35" t="s">
        <v>33</v>
      </c>
      <c r="E13" s="35" t="s">
        <v>119</v>
      </c>
      <c r="F13" s="35">
        <v>5</v>
      </c>
      <c r="G13" s="35">
        <v>39.68</v>
      </c>
      <c r="H13" s="35">
        <f>IF((G13-$I$6)&gt;0,G13-$I$6,0)</f>
        <v>1.6799999999999997</v>
      </c>
      <c r="I13" s="35">
        <f>H13+F13</f>
        <v>6.68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6.68</v>
      </c>
      <c r="S13" s="35">
        <f t="shared" si="3"/>
        <v>39.68</v>
      </c>
      <c r="T13" s="35"/>
    </row>
    <row r="14" spans="1:20" ht="12.75">
      <c r="A14" s="35">
        <v>6</v>
      </c>
      <c r="B14" s="35" t="s">
        <v>167</v>
      </c>
      <c r="C14" s="35"/>
      <c r="D14" s="35" t="s">
        <v>38</v>
      </c>
      <c r="E14" s="35" t="s">
        <v>172</v>
      </c>
      <c r="F14" s="35">
        <v>5</v>
      </c>
      <c r="G14" s="35">
        <v>44.88</v>
      </c>
      <c r="H14" s="35">
        <f>IF((G14-$I$6)&gt;0,G14-$I$6,0)</f>
        <v>6.880000000000003</v>
      </c>
      <c r="I14" s="35">
        <f>H14+F14</f>
        <v>11.880000000000003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11.880000000000003</v>
      </c>
      <c r="S14" s="35">
        <f t="shared" si="3"/>
        <v>44.88</v>
      </c>
      <c r="T14" s="35"/>
    </row>
    <row r="15" spans="1:20" ht="12.75">
      <c r="A15" s="35">
        <v>7</v>
      </c>
      <c r="B15" s="35" t="s">
        <v>135</v>
      </c>
      <c r="C15" s="35"/>
      <c r="D15" s="35" t="s">
        <v>43</v>
      </c>
      <c r="E15" s="35" t="s">
        <v>136</v>
      </c>
      <c r="F15" s="35">
        <v>10</v>
      </c>
      <c r="G15" s="35">
        <v>42.8</v>
      </c>
      <c r="H15" s="35">
        <f>IF((G15-$I$6)&gt;0,G15-$I$6,0)</f>
        <v>4.799999999999997</v>
      </c>
      <c r="I15" s="35">
        <f>H15+F15</f>
        <v>14.799999999999997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14.799999999999997</v>
      </c>
      <c r="S15" s="35">
        <f t="shared" si="3"/>
        <v>42.8</v>
      </c>
      <c r="T15" s="35"/>
    </row>
    <row r="16" spans="1:20" ht="12.75">
      <c r="A16" s="35">
        <v>8</v>
      </c>
      <c r="B16" s="35" t="s">
        <v>214</v>
      </c>
      <c r="C16" s="35"/>
      <c r="D16" s="35" t="s">
        <v>33</v>
      </c>
      <c r="E16" s="35" t="s">
        <v>216</v>
      </c>
      <c r="F16" s="35">
        <v>5</v>
      </c>
      <c r="G16" s="35">
        <v>48.16</v>
      </c>
      <c r="H16" s="35">
        <f>IF((G16-$I$6)&gt;0,G16-$I$6,0)</f>
        <v>10.159999999999997</v>
      </c>
      <c r="I16" s="35">
        <f>H16+F16</f>
        <v>15.159999999999997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15.159999999999997</v>
      </c>
      <c r="S16" s="35">
        <f t="shared" si="3"/>
        <v>48.16</v>
      </c>
      <c r="T16" s="35"/>
    </row>
    <row r="17" spans="1:20" ht="12.75">
      <c r="A17" s="35">
        <v>9</v>
      </c>
      <c r="B17" s="35" t="s">
        <v>167</v>
      </c>
      <c r="C17" s="35"/>
      <c r="D17" s="35" t="s">
        <v>38</v>
      </c>
      <c r="E17" s="35" t="s">
        <v>173</v>
      </c>
      <c r="F17" s="35">
        <v>30</v>
      </c>
      <c r="G17" s="35">
        <v>10.03</v>
      </c>
      <c r="H17" s="35">
        <f>IF((G17-$I$6)&gt;0,G17-$I$6,0)</f>
        <v>0</v>
      </c>
      <c r="I17" s="35">
        <f>H17+F17</f>
        <v>30</v>
      </c>
      <c r="J17" s="35">
        <v>9</v>
      </c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30</v>
      </c>
      <c r="S17" s="35">
        <f t="shared" si="3"/>
        <v>10.03</v>
      </c>
      <c r="T17" s="35"/>
    </row>
    <row r="18" spans="1:20" ht="12.75">
      <c r="A18" s="35">
        <v>10</v>
      </c>
      <c r="B18" s="35" t="s">
        <v>156</v>
      </c>
      <c r="C18" s="35"/>
      <c r="D18" s="35" t="s">
        <v>38</v>
      </c>
      <c r="E18" s="35" t="s">
        <v>158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100</v>
      </c>
      <c r="S18" s="35">
        <f t="shared" si="3"/>
        <v>0</v>
      </c>
      <c r="T18" s="35"/>
    </row>
    <row r="19" spans="1:20" ht="12.75">
      <c r="A19" s="35">
        <v>11</v>
      </c>
      <c r="B19" s="35" t="s">
        <v>105</v>
      </c>
      <c r="C19" s="35"/>
      <c r="D19" s="35" t="s">
        <v>106</v>
      </c>
      <c r="E19" s="35" t="s">
        <v>107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12</v>
      </c>
      <c r="B20" s="35" t="s">
        <v>174</v>
      </c>
      <c r="C20" s="35"/>
      <c r="D20" s="35" t="s">
        <v>38</v>
      </c>
      <c r="E20" s="35" t="s">
        <v>175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13</v>
      </c>
      <c r="B21" s="35" t="s">
        <v>81</v>
      </c>
      <c r="C21" s="35"/>
      <c r="D21" s="35" t="s">
        <v>48</v>
      </c>
      <c r="E21" s="35" t="s">
        <v>83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100</v>
      </c>
      <c r="S21" s="35">
        <f t="shared" si="3"/>
        <v>0</v>
      </c>
      <c r="T21" s="35"/>
    </row>
    <row r="22" spans="1:20" ht="12.75">
      <c r="A22" s="35">
        <v>14</v>
      </c>
      <c r="B22" s="35" t="s">
        <v>156</v>
      </c>
      <c r="C22" s="35"/>
      <c r="D22" s="35" t="s">
        <v>38</v>
      </c>
      <c r="E22" s="35" t="s">
        <v>159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100</v>
      </c>
      <c r="S22" s="35">
        <f t="shared" si="3"/>
        <v>0</v>
      </c>
      <c r="T22" s="35"/>
    </row>
    <row r="23" spans="1:20" ht="12.75">
      <c r="A23" s="35">
        <v>15</v>
      </c>
      <c r="B23" s="35" t="s">
        <v>176</v>
      </c>
      <c r="C23" s="35"/>
      <c r="D23" s="35" t="s">
        <v>38</v>
      </c>
      <c r="E23" s="35" t="s">
        <v>177</v>
      </c>
      <c r="F23" s="35">
        <v>100</v>
      </c>
      <c r="G23" s="35"/>
      <c r="H23" s="35">
        <f>IF((G23-$I$6)&gt;0,G23-$I$6,0)</f>
        <v>0</v>
      </c>
      <c r="I23" s="35">
        <f>H23+F23</f>
        <v>100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100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aca="true" t="shared" si="4" ref="H9:H35">IF((G24-$I$6)&gt;0,G24-$I$6,0)</f>
        <v>0</v>
      </c>
      <c r="I24" s="35">
        <f aca="true" t="shared" si="5" ref="I9:I35">H24+F24</f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40481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MAX(A9:A39)</f>
        <v>29</v>
      </c>
      <c r="E5" s="8"/>
      <c r="F5" s="16" t="s">
        <v>8</v>
      </c>
      <c r="G5" s="10"/>
      <c r="H5" s="10"/>
      <c r="I5" s="19">
        <f>I4/I6</f>
        <v>3.973684210526316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38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57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54</v>
      </c>
      <c r="C9" s="35"/>
      <c r="D9" s="35" t="s">
        <v>55</v>
      </c>
      <c r="E9" s="35" t="s">
        <v>58</v>
      </c>
      <c r="F9" s="35">
        <v>0</v>
      </c>
      <c r="G9" s="35">
        <v>34.71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7">IF((M9-$O$6)&gt;0,M9-$O$6,0)</f>
        <v>0</v>
      </c>
      <c r="O9" s="35">
        <f aca="true" t="shared" si="1" ref="O9:O37">N9+L9</f>
        <v>0</v>
      </c>
      <c r="P9" s="35"/>
      <c r="Q9" s="35"/>
      <c r="R9" s="35">
        <f aca="true" t="shared" si="2" ref="R9:R37">O9+I9</f>
        <v>0</v>
      </c>
      <c r="S9" s="35">
        <f aca="true" t="shared" si="3" ref="S9:S37">M9+G9</f>
        <v>34.71</v>
      </c>
      <c r="T9" s="38"/>
    </row>
    <row r="10" spans="1:20" ht="12.75">
      <c r="A10" s="35">
        <v>2</v>
      </c>
      <c r="B10" s="35" t="s">
        <v>40</v>
      </c>
      <c r="C10" s="35"/>
      <c r="D10" s="35" t="s">
        <v>37</v>
      </c>
      <c r="E10" s="35" t="s">
        <v>41</v>
      </c>
      <c r="F10" s="35">
        <v>0</v>
      </c>
      <c r="G10" s="35">
        <v>38.59</v>
      </c>
      <c r="H10" s="35">
        <f>IF((G10-$I$6)&gt;0,G10-$I$6,0)</f>
        <v>0.5900000000000034</v>
      </c>
      <c r="I10" s="35">
        <f>H10+F10</f>
        <v>0.5900000000000034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0.5900000000000034</v>
      </c>
      <c r="S10" s="35">
        <f t="shared" si="3"/>
        <v>38.59</v>
      </c>
      <c r="T10" s="38"/>
    </row>
    <row r="11" spans="1:20" ht="12.75">
      <c r="A11" s="35">
        <v>3</v>
      </c>
      <c r="B11" s="35" t="s">
        <v>191</v>
      </c>
      <c r="C11" s="35"/>
      <c r="D11" s="35" t="s">
        <v>193</v>
      </c>
      <c r="E11" s="35" t="s">
        <v>194</v>
      </c>
      <c r="F11" s="35">
        <v>0</v>
      </c>
      <c r="G11" s="35">
        <v>40.73</v>
      </c>
      <c r="H11" s="35">
        <f>IF((G11-$I$6)&gt;0,G11-$I$6,0)</f>
        <v>2.729999999999997</v>
      </c>
      <c r="I11" s="35">
        <f>H11+F11</f>
        <v>2.729999999999997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2.729999999999997</v>
      </c>
      <c r="S11" s="35">
        <f t="shared" si="3"/>
        <v>40.73</v>
      </c>
      <c r="T11" s="38"/>
    </row>
    <row r="12" spans="1:20" ht="12.75">
      <c r="A12" s="35">
        <v>4</v>
      </c>
      <c r="B12" s="35" t="s">
        <v>124</v>
      </c>
      <c r="C12" s="35"/>
      <c r="D12" s="35" t="s">
        <v>37</v>
      </c>
      <c r="E12" s="35" t="s">
        <v>125</v>
      </c>
      <c r="F12" s="35">
        <v>0</v>
      </c>
      <c r="G12" s="35">
        <v>41.73</v>
      </c>
      <c r="H12" s="35">
        <f>IF((G12-$I$6)&gt;0,G12-$I$6,0)</f>
        <v>3.729999999999997</v>
      </c>
      <c r="I12" s="35">
        <f>H12+F12</f>
        <v>3.729999999999997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3.729999999999997</v>
      </c>
      <c r="S12" s="35">
        <f t="shared" si="3"/>
        <v>41.73</v>
      </c>
      <c r="T12" s="35"/>
    </row>
    <row r="13" spans="1:20" ht="12.75">
      <c r="A13" s="35">
        <v>5</v>
      </c>
      <c r="B13" s="35" t="s">
        <v>90</v>
      </c>
      <c r="C13" s="35"/>
      <c r="D13" s="35" t="s">
        <v>37</v>
      </c>
      <c r="E13" s="35" t="s">
        <v>93</v>
      </c>
      <c r="F13" s="35">
        <v>0</v>
      </c>
      <c r="G13" s="35">
        <v>42.02</v>
      </c>
      <c r="H13" s="35">
        <f>IF((G13-$I$6)&gt;0,G13-$I$6,0)</f>
        <v>4.020000000000003</v>
      </c>
      <c r="I13" s="35">
        <f>H13+F13</f>
        <v>4.020000000000003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4.020000000000003</v>
      </c>
      <c r="S13" s="35">
        <f t="shared" si="3"/>
        <v>42.02</v>
      </c>
      <c r="T13" s="35"/>
    </row>
    <row r="14" spans="1:20" ht="12.75">
      <c r="A14" s="35">
        <v>6</v>
      </c>
      <c r="B14" s="35" t="s">
        <v>87</v>
      </c>
      <c r="C14" s="35"/>
      <c r="D14" s="35" t="s">
        <v>88</v>
      </c>
      <c r="E14" s="35" t="s">
        <v>89</v>
      </c>
      <c r="F14" s="35">
        <v>0</v>
      </c>
      <c r="G14" s="35">
        <v>43.17</v>
      </c>
      <c r="H14" s="35">
        <f>IF((G14-$I$6)&gt;0,G14-$I$6,0)</f>
        <v>5.170000000000002</v>
      </c>
      <c r="I14" s="35">
        <f>H14+F14</f>
        <v>5.170000000000002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5.170000000000002</v>
      </c>
      <c r="S14" s="35">
        <f t="shared" si="3"/>
        <v>43.17</v>
      </c>
      <c r="T14" s="35"/>
    </row>
    <row r="15" spans="1:20" ht="12.75">
      <c r="A15" s="35">
        <v>7</v>
      </c>
      <c r="B15" s="35" t="s">
        <v>113</v>
      </c>
      <c r="C15" s="35"/>
      <c r="D15" s="35" t="s">
        <v>38</v>
      </c>
      <c r="E15" s="35" t="s">
        <v>116</v>
      </c>
      <c r="F15" s="35">
        <v>5</v>
      </c>
      <c r="G15" s="35">
        <v>40.95</v>
      </c>
      <c r="H15" s="35">
        <f>IF((G15-$I$6)&gt;0,G15-$I$6,0)</f>
        <v>2.950000000000003</v>
      </c>
      <c r="I15" s="35">
        <f>H15+F15</f>
        <v>7.950000000000003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7.950000000000003</v>
      </c>
      <c r="S15" s="35">
        <f t="shared" si="3"/>
        <v>40.95</v>
      </c>
      <c r="T15" s="35"/>
    </row>
    <row r="16" spans="1:20" ht="12.75">
      <c r="A16" s="35">
        <v>8</v>
      </c>
      <c r="B16" s="35" t="s">
        <v>40</v>
      </c>
      <c r="C16" s="35"/>
      <c r="D16" s="35" t="s">
        <v>37</v>
      </c>
      <c r="E16" s="35" t="s">
        <v>112</v>
      </c>
      <c r="F16" s="35">
        <v>5</v>
      </c>
      <c r="G16" s="35">
        <v>41.88</v>
      </c>
      <c r="H16" s="35">
        <f>IF((G16-$I$6)&gt;0,G16-$I$6,0)</f>
        <v>3.8800000000000026</v>
      </c>
      <c r="I16" s="35">
        <f>H16+F16</f>
        <v>8.880000000000003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8.880000000000003</v>
      </c>
      <c r="S16" s="35">
        <f t="shared" si="3"/>
        <v>41.88</v>
      </c>
      <c r="T16" s="35"/>
    </row>
    <row r="17" spans="1:20" ht="12.75">
      <c r="A17" s="35">
        <v>9</v>
      </c>
      <c r="B17" s="35" t="s">
        <v>200</v>
      </c>
      <c r="C17" s="35"/>
      <c r="D17" s="35" t="s">
        <v>48</v>
      </c>
      <c r="E17" s="35" t="s">
        <v>201</v>
      </c>
      <c r="F17" s="35">
        <v>10</v>
      </c>
      <c r="G17" s="35">
        <v>46.41</v>
      </c>
      <c r="H17" s="35">
        <f>IF((G17-$I$6)&gt;0,G17-$I$6,0)</f>
        <v>8.409999999999997</v>
      </c>
      <c r="I17" s="35">
        <f>H17+F17</f>
        <v>18.409999999999997</v>
      </c>
      <c r="J17" s="35">
        <v>9</v>
      </c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18.409999999999997</v>
      </c>
      <c r="S17" s="35">
        <f t="shared" si="3"/>
        <v>46.41</v>
      </c>
      <c r="T17" s="35"/>
    </row>
    <row r="18" spans="1:20" ht="12.75">
      <c r="A18" s="35">
        <v>10</v>
      </c>
      <c r="B18" s="35" t="s">
        <v>76</v>
      </c>
      <c r="C18" s="35"/>
      <c r="D18" s="35" t="s">
        <v>38</v>
      </c>
      <c r="E18" s="35" t="s">
        <v>77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100</v>
      </c>
      <c r="S18" s="35">
        <f t="shared" si="3"/>
        <v>0</v>
      </c>
      <c r="T18" s="35"/>
    </row>
    <row r="19" spans="1:20" ht="12.75">
      <c r="A19" s="35">
        <v>11</v>
      </c>
      <c r="B19" s="35" t="s">
        <v>124</v>
      </c>
      <c r="C19" s="35"/>
      <c r="D19" s="35" t="s">
        <v>37</v>
      </c>
      <c r="E19" s="35" t="s">
        <v>126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12</v>
      </c>
      <c r="B20" s="35" t="s">
        <v>36</v>
      </c>
      <c r="C20" s="35"/>
      <c r="D20" s="35" t="s">
        <v>37</v>
      </c>
      <c r="E20" s="35" t="s">
        <v>29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13</v>
      </c>
      <c r="B21" s="35" t="s">
        <v>94</v>
      </c>
      <c r="C21" s="35"/>
      <c r="D21" s="35" t="s">
        <v>37</v>
      </c>
      <c r="E21" s="35" t="s">
        <v>95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100</v>
      </c>
      <c r="S21" s="35">
        <f t="shared" si="3"/>
        <v>0</v>
      </c>
      <c r="T21" s="35"/>
    </row>
    <row r="22" spans="1:20" ht="12.75">
      <c r="A22" s="35">
        <v>14</v>
      </c>
      <c r="B22" s="35" t="s">
        <v>108</v>
      </c>
      <c r="C22" s="35"/>
      <c r="D22" s="35" t="s">
        <v>88</v>
      </c>
      <c r="E22" s="35" t="s">
        <v>110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100</v>
      </c>
      <c r="S22" s="35">
        <f t="shared" si="3"/>
        <v>0</v>
      </c>
      <c r="T22" s="35"/>
    </row>
    <row r="23" spans="1:20" ht="12.75">
      <c r="A23" s="35">
        <v>15</v>
      </c>
      <c r="B23" s="35" t="s">
        <v>36</v>
      </c>
      <c r="C23" s="35"/>
      <c r="D23" s="35" t="s">
        <v>38</v>
      </c>
      <c r="E23" s="35" t="s">
        <v>39</v>
      </c>
      <c r="F23" s="35">
        <v>100</v>
      </c>
      <c r="G23" s="35"/>
      <c r="H23" s="35">
        <f>IF((G23-$I$6)&gt;0,G23-$I$6,0)</f>
        <v>0</v>
      </c>
      <c r="I23" s="35">
        <f>H23+F23</f>
        <v>100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100</v>
      </c>
      <c r="S23" s="35">
        <f t="shared" si="3"/>
        <v>0</v>
      </c>
      <c r="T23" s="35"/>
    </row>
    <row r="24" spans="1:20" ht="12.75">
      <c r="A24" s="35">
        <v>16</v>
      </c>
      <c r="B24" s="35" t="s">
        <v>176</v>
      </c>
      <c r="C24" s="35"/>
      <c r="D24" s="35" t="s">
        <v>38</v>
      </c>
      <c r="E24" s="35" t="s">
        <v>217</v>
      </c>
      <c r="F24" s="35">
        <v>100</v>
      </c>
      <c r="G24" s="35"/>
      <c r="H24" s="35">
        <f>IF((G24-$I$6)&gt;0,G24-$I$6,0)</f>
        <v>0</v>
      </c>
      <c r="I24" s="35">
        <f>H24+F24</f>
        <v>100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100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aca="true" t="shared" si="4" ref="H9:H37">IF((G25-$I$6)&gt;0,G25-$I$6,0)</f>
        <v>0</v>
      </c>
      <c r="I25" s="35">
        <f aca="true" t="shared" si="5" ref="I9:I37">H25+F25</f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2010-10-28T10:52:14Z</cp:lastPrinted>
  <dcterms:created xsi:type="dcterms:W3CDTF">1996-10-08T23:32:33Z</dcterms:created>
  <dcterms:modified xsi:type="dcterms:W3CDTF">2010-10-30T09:45:34Z</dcterms:modified>
  <cp:category/>
  <cp:version/>
  <cp:contentType/>
  <cp:contentStatus/>
</cp:coreProperties>
</file>