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1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2">'S'!$A$1:$O$35</definedName>
    <definedName name="_xlnm.Print_Area" localSheetId="0">'Лист 1'!$A$1:$S$36</definedName>
    <definedName name="_xlnm.Print_Area" localSheetId="1">'Т'!$A$1:$O$29</definedName>
  </definedNames>
  <calcPr fullCalcOnLoad="1"/>
</workbook>
</file>

<file path=xl/sharedStrings.xml><?xml version="1.0" encoding="utf-8"?>
<sst xmlns="http://schemas.openxmlformats.org/spreadsheetml/2006/main" count="361" uniqueCount="150">
  <si>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</si>
  <si>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</si>
  <si>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</si>
  <si>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</si>
  <si>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</si>
  <si>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</si>
  <si>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</si>
  <si>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</si>
  <si>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</si>
  <si>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</si>
  <si>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</si>
  <si>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</si>
  <si>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</si>
  <si>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</si>
  <si>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</si>
  <si>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</si>
  <si>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</si>
  <si>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</si>
  <si>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</si>
  <si>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</si>
  <si>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</si>
  <si>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</si>
  <si>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</si>
  <si>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</si>
  <si>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</si>
  <si>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</si>
  <si>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</si>
  <si>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</si>
  <si>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</si>
  <si>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</si>
  <si>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</si>
  <si>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</si>
  <si>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ФКС Костромской области</t>
  </si>
  <si>
    <t>S</t>
  </si>
  <si>
    <t>Т</t>
  </si>
  <si>
    <t>б/к</t>
  </si>
  <si>
    <t xml:space="preserve">метис </t>
  </si>
  <si>
    <t>Яна</t>
  </si>
  <si>
    <t>метис</t>
  </si>
  <si>
    <t>Фантастика</t>
  </si>
  <si>
    <t>шелти</t>
  </si>
  <si>
    <t xml:space="preserve">к. пудель </t>
  </si>
  <si>
    <t>Хлоя</t>
  </si>
  <si>
    <t>Амаретто Блэк</t>
  </si>
  <si>
    <t>Гордый Лис</t>
  </si>
  <si>
    <t>Фиалковый Эльф</t>
  </si>
  <si>
    <t>Каспер</t>
  </si>
  <si>
    <t>шпиц</t>
  </si>
  <si>
    <t>Медведкова Елена, г.Иваново</t>
  </si>
  <si>
    <t>доберман</t>
  </si>
  <si>
    <t>Буч</t>
  </si>
  <si>
    <t>Соколова Светлана, г.Кострома</t>
  </si>
  <si>
    <t>Молчанова Светлана, г.Кострома</t>
  </si>
  <si>
    <t>Ларионова Светлана, г.Иваново</t>
  </si>
  <si>
    <t>Сычёва Юлия, г.Иваново</t>
  </si>
  <si>
    <t>Нафани Кеннет Блю Бриз</t>
  </si>
  <si>
    <t>Айскнехт Роберт Брюс</t>
  </si>
  <si>
    <t>Прайм Тайм</t>
  </si>
  <si>
    <t>Петарда</t>
  </si>
  <si>
    <t>Рубченя Анастасия, г.Кострома</t>
  </si>
  <si>
    <t>Рус спаниель</t>
  </si>
  <si>
    <t>Клео Айсиди</t>
  </si>
  <si>
    <t>пудель</t>
  </si>
  <si>
    <t xml:space="preserve">Смирнова Юлия, г.Кострома </t>
  </si>
  <si>
    <t>Алексеева Элла, г.Кострома</t>
  </si>
  <si>
    <t>Марченко Марина, г.Кострома</t>
  </si>
  <si>
    <t>Бабынина Анастасия, г.Кострома</t>
  </si>
  <si>
    <t>Лисицына Ольга, г.Ярославль</t>
  </si>
  <si>
    <t>Звездная Экспрессия</t>
  </si>
  <si>
    <t>Винни Пух</t>
  </si>
  <si>
    <t>Артист Браво Триумф</t>
  </si>
  <si>
    <t>керри блю терьер</t>
  </si>
  <si>
    <t>Жаклин</t>
  </si>
  <si>
    <t>ам стаф терьер</t>
  </si>
  <si>
    <t>Джерри</t>
  </si>
  <si>
    <t>Фруктовая Карамелька</t>
  </si>
  <si>
    <t>Кузнецова Маргарита, г.Рыбинск</t>
  </si>
  <si>
    <t>ам. Кокер</t>
  </si>
  <si>
    <t>Шера</t>
  </si>
  <si>
    <t>Царина</t>
  </si>
  <si>
    <t>Харизма</t>
  </si>
  <si>
    <t>Чемпионат г.Костромы по аджилити</t>
  </si>
  <si>
    <t>Гущина Светлана, г.Иваново</t>
  </si>
  <si>
    <t>цвергпинчер</t>
  </si>
  <si>
    <t>Электровеник</t>
  </si>
  <si>
    <t>Курочкин Станислав, г.Кострома</t>
  </si>
  <si>
    <t>Герасимова Марина, г.Иваново</t>
  </si>
  <si>
    <t>Феррари</t>
  </si>
  <si>
    <t>Ивушка</t>
  </si>
  <si>
    <t>Травина Анна, г.Кострома</t>
  </si>
  <si>
    <t>Торнео Драйв</t>
  </si>
  <si>
    <t>29 апреля 2011 года</t>
  </si>
  <si>
    <t>Тарасова Ольга</t>
  </si>
  <si>
    <t>Неженка</t>
  </si>
  <si>
    <t>Изумрудик</t>
  </si>
  <si>
    <t>Горячева Светлана</t>
  </si>
  <si>
    <t>Алексеева Элла</t>
  </si>
  <si>
    <t>Виола</t>
  </si>
  <si>
    <t>Смирнова Дарья</t>
  </si>
  <si>
    <t>Амиго</t>
  </si>
  <si>
    <t>Кузнецова Маргарита</t>
  </si>
  <si>
    <t>Мотя</t>
  </si>
  <si>
    <t>Шишкина Анна</t>
  </si>
  <si>
    <t>Гущина Светлана</t>
  </si>
  <si>
    <t>Сычева Юлия</t>
  </si>
  <si>
    <t>Ролс Ройс Рейнджери</t>
  </si>
  <si>
    <t>немецкий шпиц</t>
  </si>
  <si>
    <t>Куратова Анна</t>
  </si>
  <si>
    <t>Сагдеева Елена, г.Иваново</t>
  </si>
  <si>
    <t xml:space="preserve">шелти </t>
  </si>
  <si>
    <t>Лакки</t>
  </si>
  <si>
    <t>Фролова Нина</t>
  </si>
  <si>
    <t xml:space="preserve">фокстерьер </t>
  </si>
  <si>
    <t>Форсаж</t>
  </si>
  <si>
    <t>Чероки</t>
  </si>
  <si>
    <t>Белозёрова Анна</t>
  </si>
  <si>
    <t>Айджи</t>
  </si>
  <si>
    <t>Ятманова Юлия</t>
  </si>
  <si>
    <t>Смайлик Хи</t>
  </si>
  <si>
    <t>Дунаева Анастасия</t>
  </si>
  <si>
    <t>Гейша</t>
  </si>
  <si>
    <t>Курочкин Станислав</t>
  </si>
  <si>
    <t>Эдельвейс</t>
  </si>
  <si>
    <t>Воскресенская Ольга</t>
  </si>
  <si>
    <t>бигль</t>
  </si>
  <si>
    <t>Флинт</t>
  </si>
  <si>
    <t>Марти</t>
  </si>
  <si>
    <t>Мэлс</t>
  </si>
  <si>
    <t>Челси</t>
  </si>
  <si>
    <t>Смирнова Екатерина, г.Иваново</t>
  </si>
  <si>
    <t>Имп</t>
  </si>
  <si>
    <t>Ларионова Светлана</t>
  </si>
  <si>
    <t>Волкова Анастасия</t>
  </si>
  <si>
    <t>Санни</t>
  </si>
  <si>
    <t>Бабынина Анастасия</t>
  </si>
  <si>
    <t>Pacemaker</t>
  </si>
  <si>
    <t xml:space="preserve">малинуа </t>
  </si>
  <si>
    <t>Алмаз</t>
  </si>
  <si>
    <t>снят</t>
  </si>
  <si>
    <t>не явка</t>
  </si>
  <si>
    <t xml:space="preserve">Спортсмен </t>
  </si>
  <si>
    <t>Деева Анастасия</t>
  </si>
  <si>
    <t>Корнева Любовь</t>
  </si>
  <si>
    <t>спаниель</t>
  </si>
  <si>
    <t>Тина</t>
  </si>
  <si>
    <t>цвергшнауцер</t>
  </si>
  <si>
    <t>Орион</t>
  </si>
  <si>
    <t>Дорсдорф Эльфания</t>
  </si>
  <si>
    <t>Орхидея</t>
  </si>
  <si>
    <t>Тарасова О.В.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</si>
</sst>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color indexed="8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9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2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8" xfId="0" applyFill="1" applyBorder="1" applyAlignment="1">
      <alignment/>
    </xf>
    <xf numFmtId="0" fontId="22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2" borderId="0" xfId="0" applyFill="1" applyAlignment="1">
      <alignment vertical="center"/>
    </xf>
    <xf numFmtId="0" fontId="17" fillId="2" borderId="0" xfId="0" applyFont="1" applyFill="1" applyAlignment="1">
      <alignment horizontal="left"/>
    </xf>
    <xf numFmtId="2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2" borderId="0" xfId="0" applyFont="1" applyFill="1" applyAlignment="1">
      <alignment/>
    </xf>
    <xf numFmtId="0" fontId="0" fillId="0" borderId="9" xfId="0" applyBorder="1" applyAlignment="1">
      <alignment horizontal="center"/>
    </xf>
    <xf numFmtId="0" fontId="16" fillId="2" borderId="0" xfId="0" applyFont="1" applyFill="1" applyAlignment="1">
      <alignment/>
    </xf>
    <xf numFmtId="0" fontId="0" fillId="0" borderId="3" xfId="0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/>
    </xf>
    <xf numFmtId="2" fontId="23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25" fillId="2" borderId="1" xfId="0" applyFont="1" applyFill="1" applyBorder="1" applyAlignment="1">
      <alignment horizontal="center" textRotation="90" wrapText="1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Continuous" wrapText="1"/>
    </xf>
    <xf numFmtId="0" fontId="25" fillId="2" borderId="1" xfId="0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2" fontId="25" fillId="0" borderId="1" xfId="0" applyNumberFormat="1" applyFont="1" applyFill="1" applyBorder="1" applyAlignment="1">
      <alignment/>
    </xf>
    <xf numFmtId="2" fontId="25" fillId="0" borderId="1" xfId="0" applyNumberFormat="1" applyFont="1" applyFill="1" applyBorder="1" applyAlignment="1">
      <alignment horizontal="right"/>
    </xf>
    <xf numFmtId="2" fontId="25" fillId="4" borderId="1" xfId="0" applyNumberFormat="1" applyFont="1" applyFill="1" applyBorder="1" applyAlignment="1">
      <alignment horizontal="right"/>
    </xf>
    <xf numFmtId="2" fontId="26" fillId="5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/>
    </xf>
    <xf numFmtId="0" fontId="27" fillId="0" borderId="1" xfId="0" applyFont="1" applyFill="1" applyBorder="1" applyAlignment="1">
      <alignment horizontal="right"/>
    </xf>
    <xf numFmtId="0" fontId="25" fillId="0" borderId="1" xfId="0" applyFont="1" applyBorder="1" applyAlignment="1">
      <alignment horizontal="right" wrapText="1"/>
    </xf>
    <xf numFmtId="49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25" fillId="0" borderId="1" xfId="0" applyFont="1" applyBorder="1" applyAlignment="1">
      <alignment horizontal="center" wrapText="1"/>
    </xf>
    <xf numFmtId="0" fontId="25" fillId="0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left" vertical="top" wrapText="1"/>
    </xf>
    <xf numFmtId="49" fontId="25" fillId="0" borderId="1" xfId="0" applyNumberFormat="1" applyFont="1" applyBorder="1" applyAlignment="1">
      <alignment wrapText="1"/>
    </xf>
    <xf numFmtId="0" fontId="25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/>
    </xf>
    <xf numFmtId="0" fontId="25" fillId="0" borderId="1" xfId="0" applyNumberFormat="1" applyFont="1" applyFill="1" applyBorder="1" applyAlignment="1">
      <alignment/>
    </xf>
    <xf numFmtId="0" fontId="25" fillId="0" borderId="1" xfId="0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25" fillId="0" borderId="1" xfId="0" applyNumberFormat="1" applyFont="1" applyFill="1" applyBorder="1" applyAlignment="1">
      <alignment horizontal="left"/>
    </xf>
    <xf numFmtId="0" fontId="25" fillId="3" borderId="1" xfId="0" applyFont="1" applyFill="1" applyBorder="1" applyAlignment="1">
      <alignment/>
    </xf>
    <xf numFmtId="0" fontId="25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16" t="s">
        <v>24</v>
      </c>
      <c r="S1" s="117"/>
      <c r="U1" s="116" t="s">
        <v>24</v>
      </c>
      <c r="V1" s="117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7">
      <selection activeCell="B28" sqref="B28:D28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11.1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5" ht="22.5" customHeight="1" thickBot="1" thickTop="1">
      <c r="A1" s="70" t="s">
        <v>29</v>
      </c>
      <c r="B1" s="101" t="s">
        <v>91</v>
      </c>
      <c r="C1" s="102"/>
      <c r="D1" s="102"/>
      <c r="E1" s="102"/>
      <c r="F1" s="102"/>
      <c r="G1" s="102"/>
      <c r="H1" s="102"/>
      <c r="I1" s="118" t="s">
        <v>81</v>
      </c>
      <c r="J1" s="119"/>
      <c r="K1" s="119"/>
      <c r="L1" s="119"/>
      <c r="M1" s="120"/>
      <c r="N1" s="5"/>
      <c r="O1" s="58"/>
    </row>
    <row r="2" spans="1:15" ht="10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21" t="s">
        <v>92</v>
      </c>
      <c r="D3" s="121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3" t="s">
        <v>25</v>
      </c>
      <c r="F6" s="4"/>
      <c r="G6" s="4"/>
      <c r="H6" s="2">
        <v>130</v>
      </c>
      <c r="I6" s="103" t="s">
        <v>25</v>
      </c>
      <c r="J6" s="103"/>
      <c r="K6" s="103"/>
      <c r="L6" s="2">
        <v>133</v>
      </c>
      <c r="M6" s="4"/>
      <c r="N6" s="4"/>
      <c r="O6" s="4"/>
    </row>
    <row r="7" spans="1:15" ht="15">
      <c r="A7" s="4"/>
      <c r="B7" s="37" t="s">
        <v>23</v>
      </c>
      <c r="C7" s="82">
        <v>12</v>
      </c>
      <c r="D7" s="5"/>
      <c r="E7" s="63" t="s">
        <v>16</v>
      </c>
      <c r="F7" s="4"/>
      <c r="G7" s="4"/>
      <c r="H7" s="104">
        <v>3.8</v>
      </c>
      <c r="I7" s="103" t="s">
        <v>16</v>
      </c>
      <c r="J7" s="103"/>
      <c r="K7" s="4"/>
      <c r="L7" s="104">
        <v>40</v>
      </c>
      <c r="M7" s="4"/>
      <c r="N7" s="4"/>
      <c r="O7" s="4"/>
    </row>
    <row r="8" spans="1:15" ht="14.25">
      <c r="A8" s="4"/>
      <c r="B8" s="5"/>
      <c r="C8" s="5"/>
      <c r="D8" s="5"/>
      <c r="E8" s="62" t="s">
        <v>0</v>
      </c>
      <c r="F8" s="5"/>
      <c r="G8" s="4"/>
      <c r="H8" s="105">
        <v>34</v>
      </c>
      <c r="I8" s="106" t="s">
        <v>0</v>
      </c>
      <c r="J8" s="106"/>
      <c r="K8" s="106"/>
      <c r="L8" s="105">
        <v>33</v>
      </c>
      <c r="M8" s="4"/>
      <c r="N8" s="4"/>
      <c r="O8" s="71" t="s">
        <v>34</v>
      </c>
    </row>
    <row r="9" spans="1:15" ht="16.5">
      <c r="A9" s="5"/>
      <c r="B9" s="66" t="s">
        <v>21</v>
      </c>
      <c r="C9" s="4"/>
      <c r="D9" s="4"/>
      <c r="E9" s="61" t="s">
        <v>26</v>
      </c>
      <c r="F9" s="5"/>
      <c r="G9" s="5"/>
      <c r="H9" s="107">
        <v>68</v>
      </c>
      <c r="I9" s="108" t="s">
        <v>26</v>
      </c>
      <c r="J9" s="108"/>
      <c r="K9" s="4"/>
      <c r="L9" s="109">
        <v>50</v>
      </c>
      <c r="M9" s="66" t="s">
        <v>28</v>
      </c>
      <c r="N9" s="5"/>
      <c r="O9" s="72"/>
    </row>
    <row r="10" spans="1:15" ht="75.75" customHeight="1">
      <c r="A10" s="16" t="s">
        <v>8</v>
      </c>
      <c r="B10" s="17" t="s">
        <v>12</v>
      </c>
      <c r="C10" s="77" t="s">
        <v>10</v>
      </c>
      <c r="D10" s="18" t="s">
        <v>11</v>
      </c>
      <c r="E10" s="21" t="s">
        <v>2</v>
      </c>
      <c r="F10" s="78" t="s">
        <v>3</v>
      </c>
      <c r="G10" s="21" t="s">
        <v>4</v>
      </c>
      <c r="H10" s="34" t="s">
        <v>5</v>
      </c>
      <c r="I10" s="21" t="s">
        <v>2</v>
      </c>
      <c r="J10" s="78" t="s">
        <v>3</v>
      </c>
      <c r="K10" s="21" t="s">
        <v>4</v>
      </c>
      <c r="L10" s="35" t="s">
        <v>5</v>
      </c>
      <c r="M10" s="79" t="s">
        <v>7</v>
      </c>
      <c r="N10" s="79" t="s">
        <v>20</v>
      </c>
      <c r="O10" s="16" t="s">
        <v>27</v>
      </c>
    </row>
    <row r="11" spans="1:15" ht="12.75" customHeight="1">
      <c r="A11" s="126">
        <v>1</v>
      </c>
      <c r="B11" s="159" t="s">
        <v>48</v>
      </c>
      <c r="C11" s="159" t="s">
        <v>47</v>
      </c>
      <c r="D11" s="159" t="s">
        <v>147</v>
      </c>
      <c r="E11" s="93">
        <v>0</v>
      </c>
      <c r="F11" s="1">
        <v>37.78</v>
      </c>
      <c r="G11" s="87">
        <f>IF(F11=0,120,IF(F11&gt;$H$9,120,IF(F11&lt;$H$8,0,IF($H$9&gt;F11&gt;$H$8,F11-$H$8))))</f>
        <v>3.780000000000001</v>
      </c>
      <c r="H11" s="88">
        <f>IF(G11=120,120,SUM(E11,G11))</f>
        <v>3.780000000000001</v>
      </c>
      <c r="I11" s="93">
        <v>0</v>
      </c>
      <c r="J11" s="1">
        <v>33.63</v>
      </c>
      <c r="K11" s="87">
        <f>IF(J11=0,100,IF(J11&gt;$L$9,100,IF(J11&lt;$L$8,0,IF($L$9&gt;J11&gt;$L$8,J11-$L$8))))</f>
        <v>0.6300000000000026</v>
      </c>
      <c r="L11" s="88">
        <f>IF(K11=100,100,SUM(I11,K11))</f>
        <v>0.6300000000000026</v>
      </c>
      <c r="M11" s="123">
        <f>SUM(H11,L11)</f>
        <v>4.410000000000004</v>
      </c>
      <c r="N11" s="87">
        <f>SUM(F11,J11)</f>
        <v>71.41</v>
      </c>
      <c r="O11" s="1">
        <v>1</v>
      </c>
    </row>
    <row r="12" spans="1:15" ht="12.75" customHeight="1">
      <c r="A12" s="160">
        <v>3</v>
      </c>
      <c r="B12" s="149" t="s">
        <v>103</v>
      </c>
      <c r="C12" s="147" t="s">
        <v>40</v>
      </c>
      <c r="D12" s="147" t="s">
        <v>68</v>
      </c>
      <c r="E12" s="86">
        <v>0</v>
      </c>
      <c r="F12" s="87">
        <v>37.41</v>
      </c>
      <c r="G12" s="87">
        <f>IF(F12=0,120,IF(F12&gt;$H$9,120,IF(F12&lt;$H$8,0,IF($H$9&gt;F12&gt;$H$8,F12-$H$8))))</f>
        <v>3.4099999999999966</v>
      </c>
      <c r="H12" s="88">
        <f>IF(G12=120,120,SUM(E12,G12))</f>
        <v>3.4099999999999966</v>
      </c>
      <c r="I12" s="86">
        <v>0</v>
      </c>
      <c r="J12" s="87">
        <v>39.53</v>
      </c>
      <c r="K12" s="87">
        <f>IF(J12=0,100,IF(J12&gt;$L$9,100,IF(J12&lt;$L$8,0,IF($L$9&gt;J12&gt;$L$8,J12-$L$8))))</f>
        <v>6.530000000000001</v>
      </c>
      <c r="L12" s="88">
        <f>IF(K12=100,100,SUM(I12,K12))</f>
        <v>6.530000000000001</v>
      </c>
      <c r="M12" s="123">
        <f>SUM(H12,L12)</f>
        <v>9.939999999999998</v>
      </c>
      <c r="N12" s="87">
        <f>SUM(F12,J12)</f>
        <v>76.94</v>
      </c>
      <c r="O12" s="91">
        <v>2</v>
      </c>
    </row>
    <row r="13" spans="1:15" ht="12.75" customHeight="1">
      <c r="A13" s="126">
        <v>2</v>
      </c>
      <c r="B13" s="149" t="s">
        <v>102</v>
      </c>
      <c r="C13" s="147" t="s">
        <v>62</v>
      </c>
      <c r="D13" s="147" t="s">
        <v>80</v>
      </c>
      <c r="E13" s="1">
        <v>0</v>
      </c>
      <c r="F13" s="1">
        <v>39.34</v>
      </c>
      <c r="G13" s="87">
        <f>IF(F13=0,120,IF(F13&gt;$H$9,120,IF(F13&lt;$H$8,0,IF($H$9&gt;F13&gt;$H$8,F13-$H$8))))</f>
        <v>5.340000000000003</v>
      </c>
      <c r="H13" s="88">
        <f>IF(G13=120,120,SUM(E13,G13))</f>
        <v>5.340000000000003</v>
      </c>
      <c r="I13" s="1">
        <v>0</v>
      </c>
      <c r="J13" s="1">
        <v>38.03</v>
      </c>
      <c r="K13" s="87">
        <f>IF(J13=0,100,IF(J13&gt;$L$9,100,IF(J13&lt;$L$8,0,IF($L$9&gt;J13&gt;$L$8,J13-$L$8))))</f>
        <v>5.030000000000001</v>
      </c>
      <c r="L13" s="88">
        <f>IF(K13=100,100,SUM(I13,K13))</f>
        <v>5.030000000000001</v>
      </c>
      <c r="M13" s="123">
        <f>SUM(H13,L13)</f>
        <v>10.370000000000005</v>
      </c>
      <c r="N13" s="87">
        <f>SUM(F13,J13)</f>
        <v>77.37</v>
      </c>
      <c r="O13" s="1">
        <v>3</v>
      </c>
    </row>
    <row r="14" spans="1:15" ht="12.75" customHeight="1">
      <c r="A14" s="126">
        <v>11</v>
      </c>
      <c r="B14" s="149" t="s">
        <v>102</v>
      </c>
      <c r="C14" s="147" t="s">
        <v>62</v>
      </c>
      <c r="D14" s="147" t="s">
        <v>79</v>
      </c>
      <c r="E14" s="89">
        <v>0</v>
      </c>
      <c r="F14" s="1">
        <v>39.97</v>
      </c>
      <c r="G14" s="87">
        <f>IF(F14=0,120,IF(F14&gt;$H$9,120,IF(F14&lt;$H$8,0,IF($H$9&gt;F14&gt;$H$8,F14-$H$8))))</f>
        <v>5.969999999999999</v>
      </c>
      <c r="H14" s="88">
        <f>IF(G14=120,120,SUM(E14,G14))</f>
        <v>5.969999999999999</v>
      </c>
      <c r="I14" s="89">
        <v>0</v>
      </c>
      <c r="J14" s="1">
        <v>38.03</v>
      </c>
      <c r="K14" s="87">
        <f>IF(J14=0,100,IF(J14&gt;$L$9,100,IF(J14&lt;$L$8,0,IF($L$9&gt;J14&gt;$L$8,J14-$L$8))))</f>
        <v>5.030000000000001</v>
      </c>
      <c r="L14" s="88">
        <f>IF(K14=100,100,SUM(I14,K14))</f>
        <v>5.030000000000001</v>
      </c>
      <c r="M14" s="123">
        <f>SUM(H14,L14)</f>
        <v>11</v>
      </c>
      <c r="N14" s="87">
        <f>SUM(F14,J14)</f>
        <v>78</v>
      </c>
      <c r="O14" s="1">
        <v>4</v>
      </c>
    </row>
    <row r="15" spans="1:15" ht="12.75" customHeight="1">
      <c r="A15" s="125">
        <v>4</v>
      </c>
      <c r="B15" s="149" t="s">
        <v>104</v>
      </c>
      <c r="C15" s="147" t="s">
        <v>106</v>
      </c>
      <c r="D15" s="147" t="s">
        <v>105</v>
      </c>
      <c r="E15" s="86">
        <v>5</v>
      </c>
      <c r="F15" s="87">
        <v>41.47</v>
      </c>
      <c r="G15" s="87">
        <f>IF(F15=0,120,IF(F15&gt;$H$9,120,IF(F15&lt;$H$8,0,IF($H$9&gt;F15&gt;$H$8,F15-$H$8))))</f>
        <v>7.469999999999999</v>
      </c>
      <c r="H15" s="88">
        <f>IF(G15=120,120,SUM(E15,G15))</f>
        <v>12.469999999999999</v>
      </c>
      <c r="I15" s="1">
        <v>0</v>
      </c>
      <c r="J15" s="87">
        <v>36.56</v>
      </c>
      <c r="K15" s="87">
        <f>IF(J15=0,100,IF(J15&gt;$L$9,100,IF(J15&lt;$L$8,0,IF($L$9&gt;J15&gt;$L$8,J15-$L$8))))</f>
        <v>3.5600000000000023</v>
      </c>
      <c r="L15" s="88">
        <f>IF(K15=100,100,SUM(I15,K15))</f>
        <v>3.5600000000000023</v>
      </c>
      <c r="M15" s="123">
        <f>SUM(H15,L15)</f>
        <v>16.03</v>
      </c>
      <c r="N15" s="87">
        <f>SUM(F15,J15)</f>
        <v>78.03</v>
      </c>
      <c r="O15" s="90">
        <v>5</v>
      </c>
    </row>
    <row r="16" spans="1:15" ht="12.75" customHeight="1">
      <c r="A16" s="126">
        <v>9</v>
      </c>
      <c r="B16" s="122" t="s">
        <v>100</v>
      </c>
      <c r="C16" s="122" t="s">
        <v>83</v>
      </c>
      <c r="D16" s="122" t="s">
        <v>101</v>
      </c>
      <c r="E16" s="89">
        <v>15</v>
      </c>
      <c r="F16" s="1">
        <v>55.91</v>
      </c>
      <c r="G16" s="87">
        <f>IF(F16=0,120,IF(F16&gt;$H$9,120,IF(F16&lt;$H$8,0,IF($H$9&gt;F16&gt;$H$8,F16-$H$8))))</f>
        <v>21.909999999999997</v>
      </c>
      <c r="H16" s="88">
        <f>IF(G16=120,120,SUM(E16,G16))</f>
        <v>36.91</v>
      </c>
      <c r="I16" s="89">
        <v>5</v>
      </c>
      <c r="J16" s="1">
        <v>46.28</v>
      </c>
      <c r="K16" s="87">
        <f>IF(J16=0,100,IF(J16&gt;$L$9,100,IF(J16&lt;$L$8,0,IF($L$9&gt;J16&gt;$L$8,J16-$L$8))))</f>
        <v>13.280000000000001</v>
      </c>
      <c r="L16" s="88">
        <f>IF(K16=100,100,SUM(I16,K16))</f>
        <v>18.28</v>
      </c>
      <c r="M16" s="123">
        <f>SUM(H16,L16)</f>
        <v>55.19</v>
      </c>
      <c r="N16" s="87">
        <f>SUM(F16,J16)</f>
        <v>102.19</v>
      </c>
      <c r="O16" s="1">
        <v>6</v>
      </c>
    </row>
    <row r="17" spans="1:15" ht="12.75" customHeight="1">
      <c r="A17" s="126">
        <v>6</v>
      </c>
      <c r="B17" s="154" t="s">
        <v>96</v>
      </c>
      <c r="C17" s="122" t="s">
        <v>40</v>
      </c>
      <c r="D17" s="122" t="s">
        <v>94</v>
      </c>
      <c r="E17" s="89" t="s">
        <v>138</v>
      </c>
      <c r="F17" s="1"/>
      <c r="G17" s="87">
        <f>IF(F17=0,120,IF(F17&gt;$H$9,120,IF(F17&lt;$H$8,0,IF($H$9&gt;F17&gt;$H$8,F17-$H$8))))</f>
        <v>120</v>
      </c>
      <c r="H17" s="88">
        <f>IF(G17=120,120,SUM(E17,G17))</f>
        <v>120</v>
      </c>
      <c r="I17" s="89">
        <v>0</v>
      </c>
      <c r="J17" s="1">
        <v>36.06</v>
      </c>
      <c r="K17" s="87">
        <f>IF(J17=0,100,IF(J17&gt;$L$9,100,IF(J17&lt;$L$8,0,IF($L$9&gt;J17&gt;$L$8,J17-$L$8))))</f>
        <v>3.0600000000000023</v>
      </c>
      <c r="L17" s="88">
        <f>IF(K17=100,100,SUM(I17,K17))</f>
        <v>3.0600000000000023</v>
      </c>
      <c r="M17" s="123">
        <f>SUM(H17,L17)</f>
        <v>123.06</v>
      </c>
      <c r="N17" s="87">
        <f>SUM(F17,J17)</f>
        <v>36.06</v>
      </c>
      <c r="O17" s="1"/>
    </row>
    <row r="18" spans="1:15" ht="12.75" customHeight="1">
      <c r="A18" s="126">
        <v>8</v>
      </c>
      <c r="B18" s="122" t="s">
        <v>98</v>
      </c>
      <c r="C18" s="122" t="s">
        <v>47</v>
      </c>
      <c r="D18" s="122" t="s">
        <v>99</v>
      </c>
      <c r="E18" s="124" t="s">
        <v>138</v>
      </c>
      <c r="F18" s="1"/>
      <c r="G18" s="87">
        <f>IF(F18=0,120,IF(F18&gt;$H$9,120,IF(F18&lt;$H$8,0,IF($H$9&gt;F18&gt;$H$8,F18-$H$8))))</f>
        <v>120</v>
      </c>
      <c r="H18" s="88">
        <f>IF(G18=120,120,SUM(E18,G18))</f>
        <v>120</v>
      </c>
      <c r="I18" s="89">
        <v>10</v>
      </c>
      <c r="J18" s="1">
        <v>34.07</v>
      </c>
      <c r="K18" s="87">
        <f>IF(J18=0,100,IF(J18&gt;$L$9,100,IF(J18&lt;$L$8,0,IF($L$9&gt;J18&gt;$L$8,J18-$L$8))))</f>
        <v>1.0700000000000003</v>
      </c>
      <c r="L18" s="88">
        <f>IF(K18=100,100,SUM(I18,K18))</f>
        <v>11.07</v>
      </c>
      <c r="M18" s="123">
        <f>SUM(H18,L18)</f>
        <v>131.07</v>
      </c>
      <c r="N18" s="87">
        <f>SUM(F18,J18)</f>
        <v>34.07</v>
      </c>
      <c r="O18" s="1"/>
    </row>
    <row r="19" spans="1:15" ht="12.75" customHeight="1">
      <c r="A19" s="126">
        <v>7</v>
      </c>
      <c r="B19" s="159" t="s">
        <v>59</v>
      </c>
      <c r="C19" s="159" t="s">
        <v>83</v>
      </c>
      <c r="D19" s="159" t="s">
        <v>97</v>
      </c>
      <c r="E19" s="124" t="s">
        <v>138</v>
      </c>
      <c r="F19" s="1"/>
      <c r="G19" s="87">
        <f>IF(F19=0,120,IF(F19&gt;$H$9,120,IF(F19&lt;$H$8,0,IF($H$9&gt;F19&gt;$H$8,F19-$H$8))))</f>
        <v>120</v>
      </c>
      <c r="H19" s="88">
        <f>IF(G19=120,120,SUM(E19,G19))</f>
        <v>120</v>
      </c>
      <c r="I19" s="89">
        <v>0</v>
      </c>
      <c r="J19" s="1">
        <v>44.28</v>
      </c>
      <c r="K19" s="87">
        <f>IF(J19=0,100,IF(J19&gt;$L$9,100,IF(J19&lt;$L$8,0,IF($L$9&gt;J19&gt;$L$8,J19-$L$8))))</f>
        <v>11.280000000000001</v>
      </c>
      <c r="L19" s="88">
        <f>IF(K19=100,100,SUM(I19,K19))</f>
        <v>11.280000000000001</v>
      </c>
      <c r="M19" s="123">
        <f>SUM(H19,L19)</f>
        <v>131.28</v>
      </c>
      <c r="N19" s="87">
        <f>SUM(F19,J19)</f>
        <v>44.28</v>
      </c>
      <c r="O19" s="1"/>
    </row>
    <row r="20" spans="1:15" ht="12.75" customHeight="1">
      <c r="A20" s="126">
        <v>5</v>
      </c>
      <c r="B20" s="159" t="s">
        <v>95</v>
      </c>
      <c r="C20" s="155" t="s">
        <v>40</v>
      </c>
      <c r="D20" s="155" t="s">
        <v>93</v>
      </c>
      <c r="E20" s="89" t="s">
        <v>138</v>
      </c>
      <c r="F20" s="1"/>
      <c r="G20" s="87">
        <f>IF(F20=0,120,IF(F20&gt;$H$9,120,IF(F20&lt;$H$8,0,IF($H$9&gt;F20&gt;$H$8,F20-$H$8))))</f>
        <v>120</v>
      </c>
      <c r="H20" s="88">
        <f>IF(G20=120,120,SUM(E20,G20))</f>
        <v>120</v>
      </c>
      <c r="I20" s="124" t="s">
        <v>138</v>
      </c>
      <c r="J20" s="1"/>
      <c r="K20" s="87">
        <f>IF(J20=0,100,IF(J20&gt;$L$9,100,IF(J20&lt;$L$8,0,IF($L$9&gt;J20&gt;$L$8,J20-$L$8))))</f>
        <v>100</v>
      </c>
      <c r="L20" s="88">
        <f>IF(K20=100,100,SUM(I20,K20))</f>
        <v>100</v>
      </c>
      <c r="M20" s="123">
        <f>SUM(H20,L20)</f>
        <v>220</v>
      </c>
      <c r="N20" s="87">
        <f>SUM(F20,J20)</f>
        <v>0</v>
      </c>
      <c r="O20" s="1"/>
    </row>
    <row r="21" spans="1:15" ht="12.75" customHeight="1">
      <c r="A21" s="126">
        <v>10</v>
      </c>
      <c r="B21" s="159" t="s">
        <v>48</v>
      </c>
      <c r="C21" s="159" t="s">
        <v>47</v>
      </c>
      <c r="D21" s="154" t="s">
        <v>148</v>
      </c>
      <c r="E21" s="124" t="s">
        <v>138</v>
      </c>
      <c r="F21" s="1"/>
      <c r="G21" s="87">
        <f>IF(F21=0,120,IF(F21&gt;$H$9,120,IF(F21&lt;$H$8,0,IF($H$9&gt;F21&gt;$H$8,F21-$H$8))))</f>
        <v>120</v>
      </c>
      <c r="H21" s="88">
        <f>IF(G21=120,120,SUM(E21,G21))</f>
        <v>120</v>
      </c>
      <c r="I21" s="124" t="s">
        <v>138</v>
      </c>
      <c r="J21" s="1"/>
      <c r="K21" s="87">
        <f>IF(J21=0,100,IF(J21&gt;$L$9,100,IF(J21&lt;$L$8,0,IF($L$9&gt;J21&gt;$L$8,J21-$L$8))))</f>
        <v>100</v>
      </c>
      <c r="L21" s="88">
        <f>IF(K21=100,100,SUM(I21,K21))</f>
        <v>100</v>
      </c>
      <c r="M21" s="123">
        <f>SUM(H21,L21)</f>
        <v>220</v>
      </c>
      <c r="N21" s="87">
        <f>SUM(F21,J21)</f>
        <v>0</v>
      </c>
      <c r="O21" s="1"/>
    </row>
    <row r="22" spans="1:15" ht="12.75" customHeight="1">
      <c r="A22" s="126">
        <v>12</v>
      </c>
      <c r="B22" s="150" t="s">
        <v>86</v>
      </c>
      <c r="C22" s="122" t="s">
        <v>145</v>
      </c>
      <c r="D22" s="122" t="s">
        <v>146</v>
      </c>
      <c r="E22" s="124" t="s">
        <v>138</v>
      </c>
      <c r="F22" s="1"/>
      <c r="G22" s="87">
        <f>IF(F22=0,120,IF(F22&gt;$H$9,120,IF(F22&lt;$H$8,0,IF($H$9&gt;F22&gt;$H$8,F22-$H$8))))</f>
        <v>120</v>
      </c>
      <c r="H22" s="88">
        <f>IF(G22=120,120,SUM(E22,G22))</f>
        <v>120</v>
      </c>
      <c r="I22" s="89" t="s">
        <v>139</v>
      </c>
      <c r="J22" s="1"/>
      <c r="K22" s="87">
        <f>IF(J22=0,100,IF(J22&gt;$L$9,100,IF(J22&lt;$L$8,0,IF($L$9&gt;J22&gt;$L$8,J22-$L$8))))</f>
        <v>100</v>
      </c>
      <c r="L22" s="88">
        <f>IF(K22=100,100,SUM(I22,K22))</f>
        <v>100</v>
      </c>
      <c r="M22" s="123">
        <f>SUM(H22,L22)</f>
        <v>220</v>
      </c>
      <c r="N22" s="87">
        <f>SUM(F22,J22)</f>
        <v>0</v>
      </c>
      <c r="O22" s="1"/>
    </row>
    <row r="24" spans="2:3" ht="12.75">
      <c r="B24" s="111"/>
      <c r="C24" s="112"/>
    </row>
    <row r="25" spans="2:3" ht="12.75">
      <c r="B25" s="113"/>
      <c r="C25" s="113"/>
    </row>
    <row r="26" spans="2:3" ht="12.75">
      <c r="B26" s="111"/>
      <c r="C26" s="114"/>
    </row>
    <row r="28" spans="2:4" ht="12.75">
      <c r="B28" t="s">
        <v>18</v>
      </c>
      <c r="D28" t="s">
        <v>149</v>
      </c>
    </row>
  </sheetData>
  <mergeCells count="2">
    <mergeCell ref="I1:M1"/>
    <mergeCell ref="C3:D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519"/>
  <sheetViews>
    <sheetView view="pageBreakPreview" zoomScaleSheetLayoutView="100" workbookViewId="0" topLeftCell="A13">
      <selection activeCell="B34" sqref="B34:D3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25390625" style="0" customWidth="1"/>
    <col min="8" max="8" width="6.875" style="0" customWidth="1"/>
    <col min="9" max="9" width="7.00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0" t="s">
        <v>29</v>
      </c>
      <c r="B1" s="101" t="s">
        <v>91</v>
      </c>
      <c r="C1" s="102"/>
      <c r="D1" s="102"/>
      <c r="E1" s="102"/>
      <c r="F1" s="102"/>
      <c r="G1" s="102"/>
      <c r="H1" s="102"/>
      <c r="I1" s="118" t="s">
        <v>81</v>
      </c>
      <c r="J1" s="119"/>
      <c r="K1" s="119"/>
      <c r="L1" s="119"/>
      <c r="M1" s="120"/>
      <c r="N1" s="5"/>
      <c r="O1" s="58"/>
    </row>
    <row r="2" spans="1:15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21" t="s">
        <v>92</v>
      </c>
      <c r="D3" s="121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130</v>
      </c>
      <c r="I6" s="103" t="s">
        <v>25</v>
      </c>
      <c r="J6" s="103"/>
      <c r="K6" s="103"/>
      <c r="L6" s="2">
        <v>133</v>
      </c>
      <c r="M6" s="4"/>
      <c r="N6" s="4"/>
      <c r="O6" s="4"/>
    </row>
    <row r="7" spans="1:141" ht="13.5" customHeight="1">
      <c r="A7" s="4"/>
      <c r="B7" s="37" t="s">
        <v>23</v>
      </c>
      <c r="C7" s="82">
        <v>19</v>
      </c>
      <c r="D7" s="5"/>
      <c r="E7" s="63" t="s">
        <v>16</v>
      </c>
      <c r="F7" s="4"/>
      <c r="G7" s="4"/>
      <c r="H7" s="104">
        <v>3.8</v>
      </c>
      <c r="I7" s="103" t="s">
        <v>16</v>
      </c>
      <c r="J7" s="103"/>
      <c r="K7" s="4"/>
      <c r="L7" s="104">
        <v>40</v>
      </c>
      <c r="M7" s="4"/>
      <c r="N7" s="4"/>
      <c r="O7" s="4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105">
        <v>34</v>
      </c>
      <c r="I8" s="106" t="s">
        <v>0</v>
      </c>
      <c r="J8" s="106"/>
      <c r="K8" s="106"/>
      <c r="L8" s="105">
        <v>33</v>
      </c>
      <c r="M8" s="4"/>
      <c r="N8" s="4"/>
      <c r="O8" s="71" t="s">
        <v>33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7">
        <v>68</v>
      </c>
      <c r="I9" s="108" t="s">
        <v>26</v>
      </c>
      <c r="J9" s="108"/>
      <c r="K9" s="4"/>
      <c r="L9" s="109">
        <v>50</v>
      </c>
      <c r="M9" s="66" t="s">
        <v>28</v>
      </c>
      <c r="N9" s="5"/>
      <c r="O9" s="72"/>
      <c r="P9" s="84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</row>
    <row r="10" spans="1:141" s="65" customFormat="1" ht="72.75">
      <c r="A10" s="16"/>
      <c r="B10" s="17" t="s">
        <v>12</v>
      </c>
      <c r="C10" s="77" t="s">
        <v>10</v>
      </c>
      <c r="D10" s="18" t="s">
        <v>11</v>
      </c>
      <c r="E10" s="21" t="s">
        <v>2</v>
      </c>
      <c r="F10" s="78" t="s">
        <v>3</v>
      </c>
      <c r="G10" s="80" t="s">
        <v>4</v>
      </c>
      <c r="H10" s="35" t="s">
        <v>5</v>
      </c>
      <c r="I10" s="81" t="s">
        <v>2</v>
      </c>
      <c r="J10" s="78" t="s">
        <v>3</v>
      </c>
      <c r="K10" s="21" t="s">
        <v>4</v>
      </c>
      <c r="L10" s="35" t="s">
        <v>5</v>
      </c>
      <c r="M10" s="79" t="s">
        <v>7</v>
      </c>
      <c r="N10" s="79" t="s">
        <v>20</v>
      </c>
      <c r="O10" s="16" t="s">
        <v>27</v>
      </c>
      <c r="P10" s="84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</row>
    <row r="11" spans="1:141" ht="12.75" customHeight="1">
      <c r="A11" s="89">
        <v>14</v>
      </c>
      <c r="B11" s="158" t="s">
        <v>108</v>
      </c>
      <c r="C11" s="158" t="s">
        <v>40</v>
      </c>
      <c r="D11" s="153" t="s">
        <v>90</v>
      </c>
      <c r="E11" s="93">
        <v>0</v>
      </c>
      <c r="F11" s="87">
        <v>33.93</v>
      </c>
      <c r="G11" s="87">
        <f>IF(F11=0,120,IF(F11&gt;$H$9,120,IF(F11&lt;$H$8,0,IF($H$9&gt;F11&gt;$H$8,F11-$H$8))))</f>
        <v>0</v>
      </c>
      <c r="H11" s="88">
        <f>IF(G11=120,120,SUM(E11,G11))</f>
        <v>0</v>
      </c>
      <c r="I11" s="86">
        <v>0</v>
      </c>
      <c r="J11" s="87">
        <v>33.19</v>
      </c>
      <c r="K11" s="87">
        <f>IF(J11=0,100,IF(J11&gt;$L$9,100,IF(J11&lt;$L$8,0,IF($L$9&gt;J11&gt;$L$8,J11-$L$8))))</f>
        <v>0.18999999999999773</v>
      </c>
      <c r="L11" s="88">
        <f>IF(K11=100,100,SUM(I11,K11))</f>
        <v>0.18999999999999773</v>
      </c>
      <c r="M11" s="123">
        <f>SUM(H11,L11)</f>
        <v>0.18999999999999773</v>
      </c>
      <c r="N11" s="87">
        <f>SUM(F11,J11)</f>
        <v>67.12</v>
      </c>
      <c r="O11" s="92">
        <v>1</v>
      </c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</row>
    <row r="12" spans="1:141" ht="12.75" customHeight="1">
      <c r="A12" s="1">
        <v>17</v>
      </c>
      <c r="B12" s="122" t="s">
        <v>107</v>
      </c>
      <c r="C12" s="122" t="s">
        <v>109</v>
      </c>
      <c r="D12" s="122" t="s">
        <v>110</v>
      </c>
      <c r="E12" s="1">
        <v>0</v>
      </c>
      <c r="F12" s="1">
        <v>35.25</v>
      </c>
      <c r="G12" s="87">
        <f>IF(F12=0,120,IF(F12&gt;$H$9,120,IF(F12&lt;$H$8,0,IF($H$9&gt;F12&gt;$H$8,F12-$H$8))))</f>
        <v>1.25</v>
      </c>
      <c r="H12" s="88">
        <f>IF(G12=120,120,SUM(E12,G12))</f>
        <v>1.25</v>
      </c>
      <c r="I12" s="1">
        <v>0</v>
      </c>
      <c r="J12" s="1">
        <v>35.53</v>
      </c>
      <c r="K12" s="87">
        <f>IF(J12=0,100,IF(J12&gt;$L$9,100,IF(J12&lt;$L$8,0,IF($L$9&gt;J12&gt;$L$8,J12-$L$8))))</f>
        <v>2.530000000000001</v>
      </c>
      <c r="L12" s="88">
        <f>IF(K12=100,100,SUM(I12,K12))</f>
        <v>2.530000000000001</v>
      </c>
      <c r="M12" s="123">
        <f>SUM(H12,L12)</f>
        <v>3.780000000000001</v>
      </c>
      <c r="N12" s="87">
        <f>SUM(F12,J12)</f>
        <v>70.78</v>
      </c>
      <c r="O12" s="1">
        <v>2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</row>
    <row r="13" spans="1:141" ht="12.75" customHeight="1">
      <c r="A13" s="89">
        <v>4</v>
      </c>
      <c r="B13" s="153" t="s">
        <v>89</v>
      </c>
      <c r="C13" s="159" t="s">
        <v>40</v>
      </c>
      <c r="D13" s="154" t="s">
        <v>45</v>
      </c>
      <c r="E13" s="1">
        <v>0</v>
      </c>
      <c r="F13" s="87">
        <v>38.5</v>
      </c>
      <c r="G13" s="87">
        <f>IF(F13=0,120,IF(F13&gt;$H$9,120,IF(F13&lt;$H$8,0,IF($H$9&gt;F13&gt;$H$8,F13-$H$8))))</f>
        <v>4.5</v>
      </c>
      <c r="H13" s="88">
        <f>IF(G13=120,120,SUM(E13,G13))</f>
        <v>4.5</v>
      </c>
      <c r="I13" s="86">
        <v>0</v>
      </c>
      <c r="J13" s="87">
        <v>35.41</v>
      </c>
      <c r="K13" s="87">
        <f>IF(J13=0,100,IF(J13&gt;$L$9,100,IF(J13&lt;$L$8,0,IF($L$9&gt;J13&gt;$L$8,J13-$L$8))))</f>
        <v>2.4099999999999966</v>
      </c>
      <c r="L13" s="88">
        <f>IF(K13=100,100,SUM(I13,K13))</f>
        <v>2.4099999999999966</v>
      </c>
      <c r="M13" s="123">
        <f>SUM(H13,L13)</f>
        <v>6.909999999999997</v>
      </c>
      <c r="N13" s="87">
        <f>SUM(F13,J13)</f>
        <v>73.91</v>
      </c>
      <c r="O13" s="90">
        <v>3</v>
      </c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</row>
    <row r="14" spans="1:141" ht="12.75" customHeight="1">
      <c r="A14" s="89">
        <v>16</v>
      </c>
      <c r="B14" s="122" t="s">
        <v>117</v>
      </c>
      <c r="C14" s="141" t="s">
        <v>109</v>
      </c>
      <c r="D14" s="153" t="s">
        <v>118</v>
      </c>
      <c r="E14" s="124">
        <v>0</v>
      </c>
      <c r="F14" s="87">
        <v>34.63</v>
      </c>
      <c r="G14" s="87">
        <f>IF(F14=0,120,IF(F14&gt;$H$9,120,IF(F14&lt;$H$8,0,IF($H$9&gt;F14&gt;$H$8,F14-$H$8))))</f>
        <v>0.6300000000000026</v>
      </c>
      <c r="H14" s="88">
        <f>IF(G14=120,120,SUM(E14,G14))</f>
        <v>0.6300000000000026</v>
      </c>
      <c r="I14" s="124">
        <v>5</v>
      </c>
      <c r="J14" s="87">
        <v>35.94</v>
      </c>
      <c r="K14" s="87">
        <f>IF(J14=0,100,IF(J14&gt;$L$9,100,IF(J14&lt;$L$8,0,IF($L$9&gt;J14&gt;$L$8,J14-$L$8))))</f>
        <v>2.9399999999999977</v>
      </c>
      <c r="L14" s="88">
        <f>IF(K14=100,100,SUM(I14,K14))</f>
        <v>7.939999999999998</v>
      </c>
      <c r="M14" s="123">
        <f>SUM(H14,L14)</f>
        <v>8.57</v>
      </c>
      <c r="N14" s="87">
        <f>SUM(F14,J14)</f>
        <v>70.57</v>
      </c>
      <c r="O14" s="92">
        <v>4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</row>
    <row r="15" spans="1:141" ht="12.75" customHeight="1">
      <c r="A15" s="89">
        <v>1</v>
      </c>
      <c r="B15" s="159" t="s">
        <v>65</v>
      </c>
      <c r="C15" s="159" t="s">
        <v>40</v>
      </c>
      <c r="D15" s="154" t="s">
        <v>43</v>
      </c>
      <c r="E15" s="1">
        <v>0</v>
      </c>
      <c r="F15" s="87">
        <v>36.5</v>
      </c>
      <c r="G15" s="87">
        <f>IF(F15=0,120,IF(F15&gt;$H$9,120,IF(F15&lt;$H$8,0,IF($H$9&gt;F15&gt;$H$8,F15-$H$8))))</f>
        <v>2.5</v>
      </c>
      <c r="H15" s="88">
        <f>IF(G15=120,120,SUM(E15,G15))</f>
        <v>2.5</v>
      </c>
      <c r="I15" s="86">
        <v>5</v>
      </c>
      <c r="J15" s="87">
        <v>37.22</v>
      </c>
      <c r="K15" s="87">
        <f>IF(J15=0,100,IF(J15&gt;$L$9,100,IF(J15&lt;$L$8,0,IF($L$9&gt;J15&gt;$L$8,J15-$L$8))))</f>
        <v>4.219999999999999</v>
      </c>
      <c r="L15" s="88">
        <f>IF(K15=100,100,SUM(I15,K15))</f>
        <v>9.219999999999999</v>
      </c>
      <c r="M15" s="123">
        <f>SUM(H15,L15)</f>
        <v>11.719999999999999</v>
      </c>
      <c r="N15" s="87">
        <f>SUM(F15,J15)</f>
        <v>73.72</v>
      </c>
      <c r="O15" s="90">
        <v>5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</row>
    <row r="16" spans="1:141" ht="12.75" customHeight="1">
      <c r="A16" s="89">
        <v>11</v>
      </c>
      <c r="B16" s="141" t="s">
        <v>121</v>
      </c>
      <c r="C16" s="153" t="s">
        <v>109</v>
      </c>
      <c r="D16" s="141" t="s">
        <v>122</v>
      </c>
      <c r="E16" s="93">
        <v>0</v>
      </c>
      <c r="F16" s="87">
        <v>39.81</v>
      </c>
      <c r="G16" s="87">
        <f>IF(F16=0,120,IF(F16&gt;$H$9,120,IF(F16&lt;$H$8,0,IF($H$9&gt;F16&gt;$H$8,F16-$H$8))))</f>
        <v>5.810000000000002</v>
      </c>
      <c r="H16" s="88">
        <f>IF(G16=120,120,SUM(E16,G16))</f>
        <v>5.810000000000002</v>
      </c>
      <c r="I16" s="86">
        <v>0</v>
      </c>
      <c r="J16" s="87">
        <v>39.22</v>
      </c>
      <c r="K16" s="87">
        <f>IF(J16=0,100,IF(J16&gt;$L$9,100,IF(J16&lt;$L$8,0,IF($L$9&gt;J16&gt;$L$8,J16-$L$8))))</f>
        <v>6.219999999999999</v>
      </c>
      <c r="L16" s="88">
        <f>IF(K16=100,100,SUM(I16,K16))</f>
        <v>6.219999999999999</v>
      </c>
      <c r="M16" s="123">
        <f>SUM(H16,L16)</f>
        <v>12.030000000000001</v>
      </c>
      <c r="N16" s="87">
        <f>SUM(F16,J16)</f>
        <v>79.03</v>
      </c>
      <c r="O16" s="89">
        <v>6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</row>
    <row r="17" spans="1:141" ht="12.75" customHeight="1">
      <c r="A17" s="89">
        <v>5</v>
      </c>
      <c r="B17" s="141" t="s">
        <v>129</v>
      </c>
      <c r="C17" s="159" t="s">
        <v>40</v>
      </c>
      <c r="D17" s="154" t="s">
        <v>46</v>
      </c>
      <c r="E17" s="1">
        <v>10</v>
      </c>
      <c r="F17" s="87">
        <v>35.69</v>
      </c>
      <c r="G17" s="87">
        <f>IF(F17=0,120,IF(F17&gt;$H$9,120,IF(F17&lt;$H$8,0,IF($H$9&gt;F17&gt;$H$8,F17-$H$8))))</f>
        <v>1.6899999999999977</v>
      </c>
      <c r="H17" s="88">
        <f>IF(G17=120,120,SUM(E17,G17))</f>
        <v>11.689999999999998</v>
      </c>
      <c r="I17" s="86">
        <v>0</v>
      </c>
      <c r="J17" s="87">
        <v>34.4</v>
      </c>
      <c r="K17" s="87">
        <f>IF(J17=0,100,IF(J17&gt;$L$9,100,IF(J17&lt;$L$8,0,IF($L$9&gt;J17&gt;$L$8,J17-$L$8))))</f>
        <v>1.3999999999999986</v>
      </c>
      <c r="L17" s="88">
        <f>IF(K17=100,100,SUM(I17,K17))</f>
        <v>1.3999999999999986</v>
      </c>
      <c r="M17" s="123">
        <f>SUM(H17,L17)</f>
        <v>13.089999999999996</v>
      </c>
      <c r="N17" s="87">
        <f>SUM(F17,J17)</f>
        <v>70.09</v>
      </c>
      <c r="O17" s="90">
        <v>7</v>
      </c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</row>
    <row r="18" spans="1:141" ht="12.75" customHeight="1">
      <c r="A18" s="89">
        <v>13</v>
      </c>
      <c r="B18" s="151" t="s">
        <v>64</v>
      </c>
      <c r="C18" s="159" t="s">
        <v>40</v>
      </c>
      <c r="D18" s="159" t="s">
        <v>88</v>
      </c>
      <c r="E18" s="1">
        <v>5</v>
      </c>
      <c r="F18" s="87">
        <v>39.57</v>
      </c>
      <c r="G18" s="87">
        <f>IF(F18=0,120,IF(F18&gt;$H$9,120,IF(F18&lt;$H$8,0,IF($H$9&gt;F18&gt;$H$8,F18-$H$8))))</f>
        <v>5.57</v>
      </c>
      <c r="H18" s="88">
        <f>IF(G18=120,120,SUM(E18,G18))</f>
        <v>10.57</v>
      </c>
      <c r="I18" s="86">
        <v>0</v>
      </c>
      <c r="J18" s="87">
        <v>35.93</v>
      </c>
      <c r="K18" s="87">
        <f>IF(J18=0,100,IF(J18&gt;$L$9,100,IF(J18&lt;$L$8,0,IF($L$9&gt;J18&gt;$L$8,J18-$L$8))))</f>
        <v>2.9299999999999997</v>
      </c>
      <c r="L18" s="88">
        <f>IF(K18=100,100,SUM(I18,K18))</f>
        <v>2.9299999999999997</v>
      </c>
      <c r="M18" s="123">
        <f>SUM(H18,L18)</f>
        <v>13.5</v>
      </c>
      <c r="N18" s="87">
        <f>SUM(F18,J18)</f>
        <v>75.5</v>
      </c>
      <c r="O18" s="90">
        <v>8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</row>
    <row r="19" spans="1:141" ht="12.75" customHeight="1">
      <c r="A19" s="89">
        <v>10</v>
      </c>
      <c r="B19" s="154" t="s">
        <v>76</v>
      </c>
      <c r="C19" s="154" t="s">
        <v>77</v>
      </c>
      <c r="D19" s="154" t="s">
        <v>78</v>
      </c>
      <c r="E19" s="1">
        <v>10</v>
      </c>
      <c r="F19" s="87">
        <v>33.34</v>
      </c>
      <c r="G19" s="87">
        <f>IF(F19=0,120,IF(F19&gt;$H$9,120,IF(F19&lt;$H$8,0,IF($H$9&gt;F19&gt;$H$8,F19-$H$8))))</f>
        <v>0</v>
      </c>
      <c r="H19" s="88">
        <f>IF(G19=120,120,SUM(E19,G19))</f>
        <v>10</v>
      </c>
      <c r="I19" s="86">
        <v>0</v>
      </c>
      <c r="J19" s="87">
        <v>36.6</v>
      </c>
      <c r="K19" s="87">
        <f>IF(J19=0,100,IF(J19&gt;$L$9,100,IF(J19&lt;$L$8,0,IF($L$9&gt;J19&gt;$L$8,J19-$L$8))))</f>
        <v>3.6000000000000014</v>
      </c>
      <c r="L19" s="88">
        <f>IF(K19=100,100,SUM(I19,K19))</f>
        <v>3.6000000000000014</v>
      </c>
      <c r="M19" s="123">
        <f>SUM(H19,L19)</f>
        <v>13.600000000000001</v>
      </c>
      <c r="N19" s="87">
        <f>SUM(F19,J19)</f>
        <v>69.94</v>
      </c>
      <c r="O19" s="90">
        <v>9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</row>
    <row r="20" spans="1:141" ht="12.75" customHeight="1">
      <c r="A20" s="89">
        <v>9</v>
      </c>
      <c r="B20" s="154" t="s">
        <v>119</v>
      </c>
      <c r="C20" s="141" t="s">
        <v>40</v>
      </c>
      <c r="D20" s="141" t="s">
        <v>120</v>
      </c>
      <c r="E20" s="89">
        <v>0</v>
      </c>
      <c r="F20" s="89">
        <v>40.68</v>
      </c>
      <c r="G20" s="87">
        <f>IF(F20=0,120,IF(F20&gt;$H$9,120,IF(F20&lt;$H$8,0,IF($H$9&gt;F20&gt;$H$8,F20-$H$8))))</f>
        <v>6.68</v>
      </c>
      <c r="H20" s="88">
        <f>IF(G20=120,120,SUM(E20,G20))</f>
        <v>6.68</v>
      </c>
      <c r="I20" s="89">
        <v>0</v>
      </c>
      <c r="J20" s="89">
        <v>40.13</v>
      </c>
      <c r="K20" s="87">
        <f>IF(J20=0,100,IF(J20&gt;$L$9,100,IF(J20&lt;$L$8,0,IF($L$9&gt;J20&gt;$L$8,J20-$L$8))))</f>
        <v>7.130000000000003</v>
      </c>
      <c r="L20" s="88">
        <f>IF(K20=100,100,SUM(I20,K20))</f>
        <v>7.130000000000003</v>
      </c>
      <c r="M20" s="123">
        <f>SUM(H20,L20)</f>
        <v>13.810000000000002</v>
      </c>
      <c r="N20" s="87">
        <f>SUM(F20,J20)</f>
        <v>80.81</v>
      </c>
      <c r="O20" s="92">
        <v>10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</row>
    <row r="21" spans="1:141" ht="12.75" customHeight="1">
      <c r="A21" s="89">
        <v>6</v>
      </c>
      <c r="B21" s="159" t="s">
        <v>66</v>
      </c>
      <c r="C21" s="159" t="s">
        <v>40</v>
      </c>
      <c r="D21" s="159" t="s">
        <v>42</v>
      </c>
      <c r="E21" s="93">
        <v>5</v>
      </c>
      <c r="F21" s="89">
        <v>37.09</v>
      </c>
      <c r="G21" s="87">
        <f>IF(F21=0,120,IF(F21&gt;$H$9,120,IF(F21&lt;$H$8,0,IF($H$9&gt;F21&gt;$H$8,F21-$H$8))))</f>
        <v>3.0900000000000034</v>
      </c>
      <c r="H21" s="88">
        <f>IF(G21=120,120,SUM(E21,G21))</f>
        <v>8.090000000000003</v>
      </c>
      <c r="I21" s="89">
        <v>5</v>
      </c>
      <c r="J21" s="89">
        <v>36.88</v>
      </c>
      <c r="K21" s="87">
        <f>IF(J21=0,100,IF(J21&gt;$L$9,100,IF(J21&lt;$L$8,0,IF($L$9&gt;J21&gt;$L$8,J21-$L$8))))</f>
        <v>3.8800000000000026</v>
      </c>
      <c r="L21" s="88">
        <f>IF(K21=100,100,SUM(I21,K21))</f>
        <v>8.880000000000003</v>
      </c>
      <c r="M21" s="123">
        <f>SUM(H21,L21)</f>
        <v>16.970000000000006</v>
      </c>
      <c r="N21" s="87">
        <f>SUM(F21,J21)</f>
        <v>73.97</v>
      </c>
      <c r="O21" s="92">
        <v>11</v>
      </c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</row>
    <row r="22" spans="1:141" ht="12.75" customHeight="1">
      <c r="A22" s="89">
        <v>2</v>
      </c>
      <c r="B22" s="159" t="s">
        <v>67</v>
      </c>
      <c r="C22" s="159" t="s">
        <v>40</v>
      </c>
      <c r="D22" s="154" t="s">
        <v>44</v>
      </c>
      <c r="E22" s="93">
        <v>5</v>
      </c>
      <c r="F22" s="87">
        <v>42.84</v>
      </c>
      <c r="G22" s="87">
        <f>IF(F22=0,120,IF(F22&gt;$H$9,120,IF(F22&lt;$H$8,0,IF($H$9&gt;F22&gt;$H$8,F22-$H$8))))</f>
        <v>8.840000000000003</v>
      </c>
      <c r="H22" s="88">
        <f>IF(G22=120,120,SUM(E22,G22))</f>
        <v>13.840000000000003</v>
      </c>
      <c r="I22" s="86">
        <v>0</v>
      </c>
      <c r="J22" s="87">
        <v>37.29</v>
      </c>
      <c r="K22" s="87">
        <f>IF(J22=0,100,IF(J22&gt;$L$9,100,IF(J22&lt;$L$8,0,IF($L$9&gt;J22&gt;$L$8,J22-$L$8))))</f>
        <v>4.289999999999999</v>
      </c>
      <c r="L22" s="88">
        <f>IF(K22=100,100,SUM(I22,K22))</f>
        <v>4.289999999999999</v>
      </c>
      <c r="M22" s="123">
        <f>SUM(H22,L22)</f>
        <v>18.130000000000003</v>
      </c>
      <c r="N22" s="87">
        <f>SUM(F22,J22)</f>
        <v>80.13</v>
      </c>
      <c r="O22" s="90">
        <v>12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</row>
    <row r="23" spans="1:141" ht="12.75" customHeight="1">
      <c r="A23" s="89">
        <v>12</v>
      </c>
      <c r="B23" s="122" t="s">
        <v>102</v>
      </c>
      <c r="C23" s="122" t="s">
        <v>62</v>
      </c>
      <c r="D23" s="122" t="s">
        <v>114</v>
      </c>
      <c r="E23" s="93">
        <v>15</v>
      </c>
      <c r="F23" s="89">
        <v>43.25</v>
      </c>
      <c r="G23" s="87">
        <f>IF(F23=0,120,IF(F23&gt;$H$9,120,IF(F23&lt;$H$8,0,IF($H$9&gt;F23&gt;$H$8,F23-$H$8))))</f>
        <v>9.25</v>
      </c>
      <c r="H23" s="88">
        <f>IF(G23=120,120,SUM(E23,G23))</f>
        <v>24.25</v>
      </c>
      <c r="I23" s="89">
        <v>0</v>
      </c>
      <c r="J23" s="89">
        <v>37.29</v>
      </c>
      <c r="K23" s="87">
        <f>IF(J23=0,100,IF(J23&gt;$L$9,100,IF(J23&lt;$L$8,0,IF($L$9&gt;J23&gt;$L$8,J23-$L$8))))</f>
        <v>4.289999999999999</v>
      </c>
      <c r="L23" s="88">
        <f>IF(K23=100,100,SUM(I23,K23))</f>
        <v>4.289999999999999</v>
      </c>
      <c r="M23" s="123">
        <f>SUM(H23,L23)</f>
        <v>28.54</v>
      </c>
      <c r="N23" s="87">
        <f>SUM(F23,J23)</f>
        <v>80.53999999999999</v>
      </c>
      <c r="O23" s="92">
        <v>13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</row>
    <row r="24" spans="1:141" ht="12.75" customHeight="1">
      <c r="A24" s="89">
        <v>7</v>
      </c>
      <c r="B24" s="154" t="s">
        <v>111</v>
      </c>
      <c r="C24" s="159" t="s">
        <v>112</v>
      </c>
      <c r="D24" s="159" t="s">
        <v>113</v>
      </c>
      <c r="E24" s="1">
        <v>10</v>
      </c>
      <c r="F24" s="87">
        <v>38.16</v>
      </c>
      <c r="G24" s="87">
        <f>IF(F24=0,120,IF(F24&gt;$H$9,120,IF(F24&lt;$H$8,0,IF($H$9&gt;F24&gt;$H$8,F24-$H$8))))</f>
        <v>4.159999999999997</v>
      </c>
      <c r="H24" s="88">
        <f>IF(G24=120,120,SUM(E24,G24))</f>
        <v>14.159999999999997</v>
      </c>
      <c r="I24" s="86">
        <v>10</v>
      </c>
      <c r="J24" s="87">
        <v>37.78</v>
      </c>
      <c r="K24" s="87">
        <f>IF(J24=0,100,IF(J24&gt;$L$9,100,IF(J24&lt;$L$8,0,IF($L$9&gt;J24&gt;$L$8,J24-$L$8))))</f>
        <v>4.780000000000001</v>
      </c>
      <c r="L24" s="88">
        <f>IF(K24=100,100,SUM(I24,K24))</f>
        <v>14.780000000000001</v>
      </c>
      <c r="M24" s="123">
        <f>SUM(H24,L24)</f>
        <v>28.939999999999998</v>
      </c>
      <c r="N24" s="87">
        <f>SUM(F24,J24)</f>
        <v>75.94</v>
      </c>
      <c r="O24" s="90">
        <v>14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</row>
    <row r="25" spans="1:141" s="1" customFormat="1" ht="12.75" customHeight="1">
      <c r="A25" s="92">
        <v>19</v>
      </c>
      <c r="B25" s="122" t="s">
        <v>142</v>
      </c>
      <c r="C25" s="122" t="s">
        <v>143</v>
      </c>
      <c r="D25" s="122" t="s">
        <v>144</v>
      </c>
      <c r="E25" s="85">
        <v>10</v>
      </c>
      <c r="F25" s="87">
        <v>45.72</v>
      </c>
      <c r="G25" s="87">
        <f>IF(F25=0,120,IF(F25&gt;$H$9,120,IF(F25&lt;$H$8,0,IF($H$9&gt;F25&gt;$H$8,F25-$H$8))))</f>
        <v>11.719999999999999</v>
      </c>
      <c r="H25" s="88">
        <f>IF(G25=120,120,SUM(E25,G25))</f>
        <v>21.72</v>
      </c>
      <c r="I25" s="1">
        <v>0</v>
      </c>
      <c r="J25" s="87">
        <v>41.59</v>
      </c>
      <c r="K25" s="87">
        <f>IF(J25=0,100,IF(J25&gt;$L$9,100,IF(J25&lt;$L$8,0,IF($L$9&gt;J25&gt;$L$8,J25-$L$8))))</f>
        <v>8.590000000000003</v>
      </c>
      <c r="L25" s="88">
        <f>IF(K25=100,100,SUM(I25,K25))</f>
        <v>8.590000000000003</v>
      </c>
      <c r="M25" s="123">
        <f>SUM(H25,L25)</f>
        <v>30.310000000000002</v>
      </c>
      <c r="N25" s="87">
        <f>SUM(F25,J25)</f>
        <v>87.31</v>
      </c>
      <c r="O25" s="1">
        <v>15</v>
      </c>
      <c r="P2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</row>
    <row r="26" spans="1:141" s="1" customFormat="1" ht="12.75" customHeight="1">
      <c r="A26" s="89">
        <v>15</v>
      </c>
      <c r="B26" s="159" t="s">
        <v>65</v>
      </c>
      <c r="C26" s="159" t="s">
        <v>40</v>
      </c>
      <c r="D26" s="122" t="s">
        <v>75</v>
      </c>
      <c r="E26" s="124" t="s">
        <v>138</v>
      </c>
      <c r="F26" s="87"/>
      <c r="G26" s="87">
        <f>IF(F26=0,120,IF(F26&gt;$H$9,120,IF(F26&lt;$H$8,0,IF($H$9&gt;F26&gt;$H$8,F26-$H$8))))</f>
        <v>120</v>
      </c>
      <c r="H26" s="88">
        <f>IF(G26=120,120,SUM(E26,G26))</f>
        <v>120</v>
      </c>
      <c r="I26" s="124">
        <v>5</v>
      </c>
      <c r="J26" s="87">
        <v>40.56</v>
      </c>
      <c r="K26" s="87">
        <f>IF(J26=0,100,IF(J26&gt;$L$9,100,IF(J26&lt;$L$8,0,IF($L$9&gt;J26&gt;$L$8,J26-$L$8))))</f>
        <v>7.560000000000002</v>
      </c>
      <c r="L26" s="88">
        <f>IF(K26=100,100,SUM(I26,K26))</f>
        <v>12.560000000000002</v>
      </c>
      <c r="M26" s="123">
        <f>SUM(H26,L26)</f>
        <v>132.56</v>
      </c>
      <c r="N26" s="87">
        <f>SUM(F26,J26)</f>
        <v>40.56</v>
      </c>
      <c r="O26" s="90"/>
      <c r="P26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</row>
    <row r="27" spans="1:141" ht="12.75" customHeight="1">
      <c r="A27" s="92">
        <v>3</v>
      </c>
      <c r="B27" s="122" t="s">
        <v>123</v>
      </c>
      <c r="C27" s="122" t="s">
        <v>124</v>
      </c>
      <c r="D27" s="122" t="s">
        <v>125</v>
      </c>
      <c r="E27" s="124" t="s">
        <v>138</v>
      </c>
      <c r="F27" s="87"/>
      <c r="G27" s="87">
        <f>IF(F27=0,120,IF(F27&gt;$H$9,120,IF(F27&lt;$H$8,0,IF($H$9&gt;F27&gt;$H$8,F27-$H$8))))</f>
        <v>120</v>
      </c>
      <c r="H27" s="88">
        <f>IF(G27=120,120,SUM(E27,G27))</f>
        <v>120</v>
      </c>
      <c r="I27" s="124" t="s">
        <v>138</v>
      </c>
      <c r="J27" s="87"/>
      <c r="K27" s="87">
        <f>IF(J27=0,100,IF(J27&gt;$L$9,100,IF(J27&lt;$L$8,0,IF($L$9&gt;J27&gt;$L$8,J27-$L$8))))</f>
        <v>100</v>
      </c>
      <c r="L27" s="88">
        <f>IF(K27=100,100,SUM(I27,K27))</f>
        <v>100</v>
      </c>
      <c r="M27" s="123">
        <f>SUM(H27,L27)</f>
        <v>220</v>
      </c>
      <c r="N27" s="87">
        <f>SUM(F27,J27)</f>
        <v>0</v>
      </c>
      <c r="O27" s="90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</row>
    <row r="28" spans="1:141" ht="12.75" customHeight="1">
      <c r="A28" s="1">
        <v>8</v>
      </c>
      <c r="B28" s="122" t="s">
        <v>115</v>
      </c>
      <c r="C28" s="141" t="s">
        <v>109</v>
      </c>
      <c r="D28" s="141" t="s">
        <v>116</v>
      </c>
      <c r="E28" s="124" t="s">
        <v>138</v>
      </c>
      <c r="F28" s="1"/>
      <c r="G28" s="87">
        <f>IF(F28=0,120,IF(F28&gt;$H$9,120,IF(F28&lt;$H$8,0,IF($H$9&gt;F28&gt;$H$8,F28-$H$8))))</f>
        <v>120</v>
      </c>
      <c r="H28" s="88">
        <f>IF(G28=120,120,SUM(E28,G28))</f>
        <v>120</v>
      </c>
      <c r="I28" s="124" t="s">
        <v>138</v>
      </c>
      <c r="J28" s="1"/>
      <c r="K28" s="87">
        <f>IF(J28=0,100,IF(J28&gt;$L$9,100,IF(J28&lt;$L$8,0,IF($L$9&gt;J28&gt;$L$8,J28-$L$8))))</f>
        <v>100</v>
      </c>
      <c r="L28" s="88">
        <f>IF(K28=100,100,SUM(I28,K28))</f>
        <v>100</v>
      </c>
      <c r="M28" s="123">
        <f>SUM(H28,L28)</f>
        <v>220</v>
      </c>
      <c r="N28" s="87">
        <f>SUM(F28,J28)</f>
        <v>0</v>
      </c>
      <c r="O28" s="92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</row>
    <row r="29" spans="1:141" ht="12.75" customHeight="1">
      <c r="A29" s="1">
        <v>18</v>
      </c>
      <c r="B29" s="159" t="s">
        <v>51</v>
      </c>
      <c r="C29" s="159" t="s">
        <v>41</v>
      </c>
      <c r="D29" s="159" t="s">
        <v>69</v>
      </c>
      <c r="E29" s="124" t="s">
        <v>138</v>
      </c>
      <c r="F29" s="1"/>
      <c r="G29" s="87">
        <f>IF(F29=0,120,IF(F29&gt;$H$9,120,IF(F29&lt;$H$8,0,IF($H$9&gt;F29&gt;$H$8,F29-$H$8))))</f>
        <v>120</v>
      </c>
      <c r="H29" s="88">
        <f>IF(G29=120,120,SUM(E29,G29))</f>
        <v>120</v>
      </c>
      <c r="I29" s="124" t="s">
        <v>138</v>
      </c>
      <c r="J29" s="1"/>
      <c r="K29" s="87">
        <f>IF(J29=0,100,IF(J29&gt;$L$9,100,IF(J29&lt;$L$8,0,IF($L$9&gt;J29&gt;$L$8,J29-$L$8))))</f>
        <v>100</v>
      </c>
      <c r="L29" s="88">
        <f>IF(K29=100,100,SUM(I29,K29))</f>
        <v>100</v>
      </c>
      <c r="M29" s="123">
        <f>SUM(H29,L29)</f>
        <v>220</v>
      </c>
      <c r="N29" s="87">
        <f>SUM(F29,J29)</f>
        <v>0</v>
      </c>
      <c r="O29" s="1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</row>
    <row r="30" spans="2:141" ht="12.75">
      <c r="B30" s="83"/>
      <c r="C30" s="83"/>
      <c r="D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</row>
    <row r="31" spans="2:141" ht="12.75">
      <c r="B31" s="98"/>
      <c r="C31" s="98"/>
      <c r="D31" s="98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</row>
    <row r="32" spans="17:141" ht="12.75"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</row>
    <row r="33" spans="2:141" ht="12.75">
      <c r="B33" s="111"/>
      <c r="C33" s="112"/>
      <c r="D33" s="99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</row>
    <row r="34" spans="2:141" ht="12.75">
      <c r="B34" t="s">
        <v>18</v>
      </c>
      <c r="D34" t="s">
        <v>149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</row>
    <row r="35" spans="2:141" ht="12.75">
      <c r="B35" s="111"/>
      <c r="C35" s="114"/>
      <c r="D35" s="99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</row>
    <row r="36" spans="2:141" ht="12.75">
      <c r="B36" s="83"/>
      <c r="C36" s="83"/>
      <c r="D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</row>
    <row r="37" spans="2:141" ht="12.75">
      <c r="B37" s="98"/>
      <c r="C37" s="100"/>
      <c r="D37" s="99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</row>
    <row r="38" spans="17:141" ht="12.75"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</row>
    <row r="39" spans="2:141" ht="12.75">
      <c r="B39" s="98"/>
      <c r="C39" s="98"/>
      <c r="D39" s="99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</row>
    <row r="40" spans="2:141" ht="12.75">
      <c r="B40" s="98"/>
      <c r="C40" s="98"/>
      <c r="D40" s="99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</row>
    <row r="41" spans="2:141" ht="12.75">
      <c r="B41" s="83"/>
      <c r="C41" s="83"/>
      <c r="D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</row>
    <row r="42" spans="17:141" ht="12.75"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</row>
    <row r="43" spans="17:141" ht="12.75"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</row>
    <row r="44" spans="17:141" ht="12.75"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</row>
    <row r="45" spans="17:141" ht="12.75"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</row>
    <row r="46" spans="17:141" ht="12.75"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</row>
    <row r="47" spans="17:141" ht="12.75"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</row>
    <row r="48" spans="17:141" ht="12.75"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</row>
    <row r="49" spans="17:141" ht="12.75"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</row>
    <row r="50" spans="17:141" ht="12.75"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</row>
    <row r="51" spans="17:141" ht="12.75"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</row>
    <row r="52" spans="17:141" ht="12.75"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</row>
    <row r="53" spans="17:141" ht="12.75"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</row>
    <row r="54" spans="17:141" ht="12.75"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</row>
    <row r="55" spans="17:141" ht="12.75"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</row>
    <row r="56" spans="17:141" ht="12.75"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</row>
    <row r="57" spans="17:141" ht="12.75"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</row>
    <row r="58" spans="17:141" ht="12.75"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</row>
    <row r="59" spans="17:141" ht="12.75"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</row>
    <row r="60" spans="17:141" ht="12.75"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</row>
    <row r="61" spans="17:141" ht="12.75"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</row>
    <row r="62" spans="17:141" ht="12.75"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</row>
    <row r="63" spans="17:141" ht="12.75"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</row>
    <row r="64" spans="17:141" ht="12.75"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</row>
    <row r="65" spans="17:141" ht="12.75"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</row>
    <row r="66" spans="17:141" ht="12.75"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</row>
    <row r="67" spans="17:141" ht="12.75"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</row>
    <row r="68" spans="17:141" ht="12.75"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</row>
    <row r="69" spans="17:141" ht="12.75"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</row>
    <row r="70" spans="17:141" ht="12.75"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</row>
    <row r="71" spans="17:141" ht="12.75"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</row>
    <row r="72" spans="17:141" ht="12.75"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</row>
    <row r="73" spans="17:141" ht="12.75"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</row>
    <row r="74" spans="17:141" ht="12.75"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</row>
    <row r="75" spans="17:141" ht="12.75"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</row>
    <row r="76" spans="17:141" ht="12.75"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</row>
    <row r="77" spans="17:141" ht="12.75"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</row>
    <row r="78" spans="17:141" ht="12.75"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</row>
    <row r="79" spans="17:141" ht="12.75"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</row>
    <row r="80" spans="17:141" ht="12.75"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</row>
    <row r="81" spans="17:141" ht="12.75"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</row>
    <row r="82" spans="17:141" ht="12.75"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</row>
    <row r="83" spans="17:141" ht="12.75"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</row>
    <row r="84" spans="17:141" ht="12.75"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</row>
    <row r="85" spans="17:141" ht="12.75"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</row>
    <row r="86" spans="17:141" ht="12.75"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</row>
    <row r="87" spans="17:141" ht="12.75"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</row>
    <row r="88" spans="17:141" ht="12.75"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</row>
    <row r="89" spans="17:141" ht="12.75"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</row>
    <row r="90" spans="17:141" ht="12.75"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</row>
    <row r="91" spans="17:141" ht="12.75"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</row>
    <row r="92" spans="17:141" ht="12.75"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</row>
    <row r="93" spans="17:141" ht="12.75"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</row>
    <row r="94" spans="17:141" ht="12.75"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</row>
    <row r="95" spans="17:141" ht="12.75"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</row>
    <row r="96" spans="17:141" ht="12.75"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</row>
    <row r="97" spans="17:141" ht="12.75"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</row>
    <row r="98" spans="17:141" ht="12.75"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</row>
    <row r="99" spans="17:141" ht="12.75"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</row>
    <row r="100" spans="17:141" ht="12.75"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</row>
    <row r="101" spans="17:141" ht="12.75"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3"/>
      <c r="EF101" s="83"/>
      <c r="EG101" s="83"/>
      <c r="EH101" s="83"/>
      <c r="EI101" s="83"/>
      <c r="EJ101" s="83"/>
      <c r="EK101" s="83"/>
    </row>
    <row r="102" spans="17:141" ht="12.75"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3"/>
      <c r="EF102" s="83"/>
      <c r="EG102" s="83"/>
      <c r="EH102" s="83"/>
      <c r="EI102" s="83"/>
      <c r="EJ102" s="83"/>
      <c r="EK102" s="83"/>
    </row>
    <row r="103" spans="17:141" ht="12.75"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3"/>
      <c r="EF103" s="83"/>
      <c r="EG103" s="83"/>
      <c r="EH103" s="83"/>
      <c r="EI103" s="83"/>
      <c r="EJ103" s="83"/>
      <c r="EK103" s="83"/>
    </row>
    <row r="104" spans="17:141" ht="12.75"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</row>
    <row r="105" spans="17:141" ht="12.75"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</row>
    <row r="106" spans="17:141" ht="12.75"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</row>
    <row r="107" spans="17:141" ht="12.75"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</row>
    <row r="108" spans="17:141" ht="12.75"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3"/>
      <c r="EF108" s="83"/>
      <c r="EG108" s="83"/>
      <c r="EH108" s="83"/>
      <c r="EI108" s="83"/>
      <c r="EJ108" s="83"/>
      <c r="EK108" s="83"/>
    </row>
    <row r="109" spans="17:141" ht="12.75"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3"/>
      <c r="EF109" s="83"/>
      <c r="EG109" s="83"/>
      <c r="EH109" s="83"/>
      <c r="EI109" s="83"/>
      <c r="EJ109" s="83"/>
      <c r="EK109" s="83"/>
    </row>
    <row r="110" spans="17:141" ht="12.75"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3"/>
      <c r="EF110" s="83"/>
      <c r="EG110" s="83"/>
      <c r="EH110" s="83"/>
      <c r="EI110" s="83"/>
      <c r="EJ110" s="83"/>
      <c r="EK110" s="83"/>
    </row>
    <row r="111" spans="17:141" ht="12.75"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3"/>
      <c r="EF111" s="83"/>
      <c r="EG111" s="83"/>
      <c r="EH111" s="83"/>
      <c r="EI111" s="83"/>
      <c r="EJ111" s="83"/>
      <c r="EK111" s="83"/>
    </row>
    <row r="112" spans="17:141" ht="12.75"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</row>
    <row r="113" spans="17:141" ht="12.75"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/>
    </row>
    <row r="114" spans="17:141" ht="12.75"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/>
    </row>
    <row r="115" spans="17:141" ht="12.75"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</row>
    <row r="116" spans="17:141" ht="12.75"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3"/>
      <c r="EB116" s="83"/>
      <c r="EC116" s="83"/>
      <c r="ED116" s="83"/>
      <c r="EE116" s="83"/>
      <c r="EF116" s="83"/>
      <c r="EG116" s="83"/>
      <c r="EH116" s="83"/>
      <c r="EI116" s="83"/>
      <c r="EJ116" s="83"/>
      <c r="EK116" s="83"/>
    </row>
    <row r="117" spans="17:141" ht="12.75"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</row>
    <row r="118" spans="17:141" ht="12.75"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</row>
    <row r="119" spans="17:141" ht="12.75"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3"/>
      <c r="ED119" s="83"/>
      <c r="EE119" s="83"/>
      <c r="EF119" s="83"/>
      <c r="EG119" s="83"/>
      <c r="EH119" s="83"/>
      <c r="EI119" s="83"/>
      <c r="EJ119" s="83"/>
      <c r="EK119" s="83"/>
    </row>
    <row r="120" spans="17:141" ht="12.75"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</row>
    <row r="121" spans="17:141" ht="12.75"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3"/>
      <c r="DX121" s="83"/>
      <c r="DY121" s="83"/>
      <c r="DZ121" s="83"/>
      <c r="EA121" s="83"/>
      <c r="EB121" s="83"/>
      <c r="EC121" s="83"/>
      <c r="ED121" s="83"/>
      <c r="EE121" s="83"/>
      <c r="EF121" s="83"/>
      <c r="EG121" s="83"/>
      <c r="EH121" s="83"/>
      <c r="EI121" s="83"/>
      <c r="EJ121" s="83"/>
      <c r="EK121" s="83"/>
    </row>
    <row r="122" spans="17:141" ht="12.75"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3"/>
      <c r="ED122" s="83"/>
      <c r="EE122" s="83"/>
      <c r="EF122" s="83"/>
      <c r="EG122" s="83"/>
      <c r="EH122" s="83"/>
      <c r="EI122" s="83"/>
      <c r="EJ122" s="83"/>
      <c r="EK122" s="83"/>
    </row>
    <row r="123" spans="17:141" ht="12.75"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3"/>
      <c r="ED123" s="83"/>
      <c r="EE123" s="83"/>
      <c r="EF123" s="83"/>
      <c r="EG123" s="83"/>
      <c r="EH123" s="83"/>
      <c r="EI123" s="83"/>
      <c r="EJ123" s="83"/>
      <c r="EK123" s="83"/>
    </row>
    <row r="124" spans="17:141" ht="12.75"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</row>
    <row r="125" spans="17:141" ht="12.75"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3"/>
      <c r="DX125" s="83"/>
      <c r="DY125" s="83"/>
      <c r="DZ125" s="83"/>
      <c r="EA125" s="83"/>
      <c r="EB125" s="83"/>
      <c r="EC125" s="83"/>
      <c r="ED125" s="83"/>
      <c r="EE125" s="83"/>
      <c r="EF125" s="83"/>
      <c r="EG125" s="83"/>
      <c r="EH125" s="83"/>
      <c r="EI125" s="83"/>
      <c r="EJ125" s="83"/>
      <c r="EK125" s="83"/>
    </row>
    <row r="126" spans="17:141" ht="12.75"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3"/>
      <c r="EK126" s="83"/>
    </row>
    <row r="127" spans="17:141" ht="12.75"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</row>
    <row r="128" spans="17:141" ht="12.75"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3"/>
      <c r="ED128" s="83"/>
      <c r="EE128" s="83"/>
      <c r="EF128" s="83"/>
      <c r="EG128" s="83"/>
      <c r="EH128" s="83"/>
      <c r="EI128" s="83"/>
      <c r="EJ128" s="83"/>
      <c r="EK128" s="83"/>
    </row>
    <row r="129" spans="17:141" ht="12.75"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3"/>
      <c r="DX129" s="83"/>
      <c r="DY129" s="83"/>
      <c r="DZ129" s="83"/>
      <c r="EA129" s="83"/>
      <c r="EB129" s="83"/>
      <c r="EC129" s="83"/>
      <c r="ED129" s="83"/>
      <c r="EE129" s="83"/>
      <c r="EF129" s="83"/>
      <c r="EG129" s="83"/>
      <c r="EH129" s="83"/>
      <c r="EI129" s="83"/>
      <c r="EJ129" s="83"/>
      <c r="EK129" s="83"/>
    </row>
    <row r="130" spans="17:141" ht="12.75"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3"/>
      <c r="DX130" s="83"/>
      <c r="DY130" s="83"/>
      <c r="DZ130" s="83"/>
      <c r="EA130" s="83"/>
      <c r="EB130" s="83"/>
      <c r="EC130" s="83"/>
      <c r="ED130" s="83"/>
      <c r="EE130" s="83"/>
      <c r="EF130" s="83"/>
      <c r="EG130" s="83"/>
      <c r="EH130" s="83"/>
      <c r="EI130" s="83"/>
      <c r="EJ130" s="83"/>
      <c r="EK130" s="83"/>
    </row>
    <row r="131" spans="17:141" ht="12.75"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3"/>
      <c r="DX131" s="83"/>
      <c r="DY131" s="83"/>
      <c r="DZ131" s="83"/>
      <c r="EA131" s="83"/>
      <c r="EB131" s="83"/>
      <c r="EC131" s="83"/>
      <c r="ED131" s="83"/>
      <c r="EE131" s="83"/>
      <c r="EF131" s="83"/>
      <c r="EG131" s="83"/>
      <c r="EH131" s="83"/>
      <c r="EI131" s="83"/>
      <c r="EJ131" s="83"/>
      <c r="EK131" s="83"/>
    </row>
    <row r="132" spans="17:141" ht="12.75"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</row>
    <row r="133" spans="17:141" ht="12.75"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</row>
    <row r="134" spans="17:141" ht="12.75"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</row>
    <row r="135" spans="17:141" ht="12.75"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</row>
    <row r="136" spans="17:141" ht="12.75"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3"/>
      <c r="DX136" s="83"/>
      <c r="DY136" s="83"/>
      <c r="DZ136" s="83"/>
      <c r="EA136" s="83"/>
      <c r="EB136" s="83"/>
      <c r="EC136" s="83"/>
      <c r="ED136" s="83"/>
      <c r="EE136" s="83"/>
      <c r="EF136" s="83"/>
      <c r="EG136" s="83"/>
      <c r="EH136" s="83"/>
      <c r="EI136" s="83"/>
      <c r="EJ136" s="83"/>
      <c r="EK136" s="83"/>
    </row>
    <row r="137" spans="17:141" ht="12.75"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3"/>
      <c r="DX137" s="83"/>
      <c r="DY137" s="83"/>
      <c r="DZ137" s="83"/>
      <c r="EA137" s="83"/>
      <c r="EB137" s="83"/>
      <c r="EC137" s="83"/>
      <c r="ED137" s="83"/>
      <c r="EE137" s="83"/>
      <c r="EF137" s="83"/>
      <c r="EG137" s="83"/>
      <c r="EH137" s="83"/>
      <c r="EI137" s="83"/>
      <c r="EJ137" s="83"/>
      <c r="EK137" s="83"/>
    </row>
    <row r="138" spans="17:141" ht="12.75"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</row>
    <row r="139" spans="17:141" ht="12.75"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</row>
    <row r="140" spans="17:141" ht="12.75"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</row>
    <row r="141" spans="17:141" ht="12.75"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</row>
    <row r="142" spans="17:141" ht="12.75"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</row>
    <row r="143" spans="17:141" ht="12.75"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</row>
    <row r="144" spans="17:141" ht="12.75"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</row>
    <row r="145" spans="17:141" ht="12.75"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</row>
    <row r="146" spans="17:141" ht="12.75"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</row>
    <row r="147" spans="17:141" ht="12.75"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</row>
    <row r="148" spans="17:141" ht="12.75"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</row>
    <row r="149" spans="17:141" ht="12.75"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</row>
    <row r="150" spans="17:141" ht="12.75"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</row>
    <row r="151" spans="17:141" ht="12.75"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</row>
    <row r="152" spans="17:141" ht="12.75"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</row>
    <row r="153" spans="17:141" ht="12.75"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</row>
    <row r="154" spans="17:141" ht="12.75"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</row>
    <row r="155" spans="17:141" ht="12.75"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</row>
    <row r="156" spans="17:141" ht="12.75"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</row>
    <row r="157" spans="17:141" ht="12.75"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</row>
    <row r="158" spans="17:141" ht="12.75"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</row>
    <row r="159" spans="17:141" ht="12.75"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</row>
    <row r="160" spans="17:141" ht="12.75"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</row>
    <row r="161" spans="17:141" ht="12.75"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</row>
    <row r="162" spans="17:141" ht="12.75"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</row>
    <row r="163" spans="17:141" ht="12.75"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</row>
    <row r="164" spans="17:141" ht="12.75"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</row>
    <row r="165" spans="17:141" ht="12.75"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</row>
    <row r="166" spans="17:141" ht="12.75"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</row>
    <row r="167" spans="17:141" ht="12.75"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</row>
    <row r="168" spans="17:141" ht="12.75"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</row>
    <row r="169" spans="17:141" ht="12.75"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</row>
    <row r="170" spans="17:141" ht="12.75"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</row>
    <row r="171" spans="17:141" ht="12.75"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</row>
    <row r="172" spans="17:141" ht="12.75"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</row>
    <row r="173" spans="17:141" ht="12.75"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</row>
    <row r="174" spans="17:141" ht="12.75"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</row>
    <row r="175" spans="17:141" ht="12.75"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</row>
    <row r="176" spans="17:141" ht="12.75"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</row>
    <row r="177" spans="17:141" ht="12.75"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</row>
    <row r="178" spans="17:141" ht="12.75"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</row>
    <row r="179" spans="17:141" ht="12.75"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</row>
    <row r="180" spans="17:141" ht="12.75"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</row>
    <row r="181" spans="17:141" ht="12.75"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</row>
    <row r="182" spans="17:141" ht="12.75"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</row>
    <row r="183" spans="17:141" ht="12.75"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</row>
    <row r="184" spans="17:141" ht="12.75"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</row>
    <row r="185" spans="17:141" ht="12.75"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</row>
    <row r="186" spans="17:141" ht="12.75"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</row>
    <row r="187" spans="17:141" ht="12.75"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</row>
    <row r="188" spans="17:141" ht="12.75"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</row>
    <row r="189" spans="17:141" ht="12.75"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</row>
    <row r="190" spans="17:141" ht="12.75"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</row>
    <row r="191" spans="17:141" ht="12.75"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</row>
    <row r="192" spans="17:141" ht="12.75"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</row>
    <row r="193" spans="17:141" ht="12.75"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</row>
    <row r="194" spans="17:141" ht="12.75"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</row>
    <row r="195" spans="17:141" ht="12.75"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</row>
    <row r="196" spans="17:141" ht="12.75"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</row>
    <row r="197" spans="17:141" ht="12.75"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</row>
    <row r="198" spans="17:141" ht="12.75"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</row>
    <row r="199" spans="17:141" ht="12.75"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</row>
    <row r="200" spans="17:141" ht="12.75"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</row>
    <row r="201" spans="17:141" ht="12.75"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</row>
    <row r="202" spans="17:141" ht="12.75"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</row>
    <row r="203" spans="17:141" ht="12.75"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</row>
    <row r="204" spans="17:141" ht="12.75"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</row>
    <row r="205" spans="17:141" ht="12.75"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</row>
    <row r="206" spans="17:141" ht="12.75"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</row>
    <row r="207" spans="17:141" ht="12.75"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</row>
    <row r="208" spans="17:141" ht="12.75"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</row>
    <row r="209" spans="17:141" ht="12.75"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</row>
    <row r="210" spans="17:141" ht="12.75"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</row>
    <row r="211" spans="17:141" ht="12.75"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</row>
    <row r="212" spans="17:141" ht="12.75"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</row>
    <row r="213" spans="17:141" ht="12.75"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</row>
    <row r="214" spans="17:141" ht="12.75"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</row>
    <row r="215" spans="17:141" ht="12.75"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</row>
    <row r="216" spans="17:141" ht="12.75"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</row>
    <row r="217" spans="17:141" ht="12.75"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</row>
    <row r="218" spans="17:141" ht="12.75"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</row>
    <row r="219" spans="17:141" ht="12.75"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</row>
    <row r="220" spans="17:141" ht="12.75"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</row>
    <row r="221" spans="17:141" ht="12.75"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</row>
    <row r="222" spans="17:141" ht="12.75"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</row>
    <row r="223" spans="17:141" ht="12.75"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</row>
    <row r="224" spans="17:141" ht="12.75"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</row>
    <row r="225" spans="17:141" ht="12.75"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</row>
    <row r="226" spans="17:141" ht="12.75"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</row>
    <row r="227" spans="17:141" ht="12.75"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</row>
    <row r="228" spans="17:141" ht="12.75"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</row>
    <row r="229" spans="17:141" ht="12.75"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</row>
    <row r="230" spans="17:141" ht="12.75"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</row>
    <row r="231" spans="17:141" ht="12.75"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</row>
    <row r="232" spans="17:141" ht="12.75"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</row>
    <row r="233" spans="17:141" ht="12.75"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</row>
    <row r="234" spans="17:141" ht="12.75"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</row>
    <row r="235" spans="17:141" ht="12.75"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</row>
    <row r="236" spans="17:141" ht="12.75"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</row>
    <row r="237" spans="17:141" ht="12.75"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</row>
    <row r="238" spans="17:141" ht="12.75"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</row>
    <row r="239" spans="17:141" ht="12.75"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</row>
    <row r="240" spans="17:141" ht="12.75"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</row>
    <row r="241" spans="17:141" ht="12.75"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</row>
    <row r="242" spans="17:141" ht="12.75"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</row>
    <row r="243" spans="17:141" ht="12.75"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</row>
    <row r="244" spans="17:141" ht="12.75"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</row>
    <row r="245" spans="17:141" ht="12.75"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</row>
    <row r="246" spans="17:141" ht="12.75"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</row>
    <row r="247" spans="17:141" ht="12.75"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</row>
    <row r="248" spans="17:141" ht="12.75"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</row>
    <row r="249" spans="17:141" ht="12.75"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</row>
    <row r="250" spans="17:141" ht="12.75"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</row>
    <row r="251" spans="17:141" ht="12.75"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</row>
    <row r="252" spans="17:141" ht="12.75"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</row>
    <row r="253" spans="17:141" ht="12.75"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</row>
    <row r="254" spans="17:141" ht="12.75"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</row>
    <row r="255" spans="17:141" ht="12.75"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</row>
    <row r="256" spans="17:141" ht="12.75"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</row>
    <row r="257" spans="17:141" ht="12.75"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</row>
    <row r="258" spans="17:141" ht="12.75"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</row>
    <row r="259" spans="17:141" ht="12.75"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</row>
    <row r="260" spans="17:141" ht="12.75"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</row>
    <row r="261" spans="17:141" ht="12.75"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</row>
    <row r="262" spans="17:141" ht="12.75"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</row>
    <row r="263" spans="17:141" ht="12.75"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</row>
    <row r="264" spans="17:141" ht="12.75"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</row>
    <row r="265" spans="17:141" ht="12.75"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</row>
    <row r="266" spans="17:141" ht="12.75"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</row>
    <row r="267" spans="17:141" ht="12.75"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</row>
    <row r="268" spans="17:141" ht="12.75"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</row>
    <row r="269" spans="17:141" ht="12.75"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</row>
    <row r="270" spans="17:141" ht="12.75"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</row>
    <row r="271" spans="17:141" ht="12.75"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</row>
    <row r="272" spans="17:141" ht="12.75"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</row>
    <row r="273" spans="17:141" ht="12.75"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</row>
    <row r="274" spans="17:141" ht="12.75"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</row>
    <row r="275" spans="17:141" ht="12.75"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</row>
    <row r="276" spans="17:141" ht="12.75"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</row>
    <row r="277" spans="17:141" ht="12.75"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</row>
    <row r="278" spans="17:141" ht="12.75"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</row>
    <row r="279" spans="17:141" ht="12.75"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</row>
    <row r="280" spans="17:141" ht="12.75"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</row>
    <row r="281" spans="17:141" ht="12.75"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</row>
    <row r="282" spans="17:141" ht="12.75"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</row>
    <row r="283" spans="17:141" ht="12.75"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</row>
    <row r="284" spans="17:141" ht="12.75"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</row>
    <row r="285" spans="17:141" ht="12.75"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</row>
    <row r="286" spans="17:141" ht="12.75"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</row>
    <row r="287" spans="17:141" ht="12.75"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</row>
    <row r="288" spans="17:141" ht="12.75"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</row>
    <row r="289" spans="17:141" ht="12.75"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</row>
    <row r="290" spans="17:141" ht="12.75"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</row>
    <row r="291" spans="17:141" ht="12.75"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</row>
    <row r="292" spans="17:141" ht="12.75"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</row>
    <row r="293" spans="17:141" ht="12.75"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</row>
    <row r="294" spans="17:141" ht="12.75"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</row>
    <row r="295" spans="17:141" ht="12.75"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</row>
    <row r="296" spans="17:141" ht="12.75"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</row>
    <row r="297" spans="17:141" ht="12.75"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</row>
    <row r="298" spans="17:141" ht="12.75"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</row>
    <row r="299" spans="17:141" ht="12.75"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</row>
    <row r="300" spans="17:141" ht="12.75"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</row>
    <row r="301" spans="17:141" ht="12.75"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</row>
    <row r="302" spans="17:141" ht="12.75"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</row>
    <row r="303" spans="17:141" ht="12.75"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</row>
    <row r="304" spans="17:141" ht="12.75"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</row>
    <row r="305" spans="17:141" ht="12.75"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</row>
    <row r="306" spans="17:141" ht="12.75"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</row>
    <row r="307" spans="17:141" ht="12.75"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</row>
    <row r="308" spans="17:141" ht="12.75"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</row>
    <row r="309" spans="17:141" ht="12.75"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</row>
    <row r="310" spans="17:141" ht="12.75"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</row>
    <row r="311" spans="17:141" ht="12.75"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</row>
    <row r="312" spans="17:141" ht="12.75"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</row>
    <row r="313" spans="17:141" ht="12.75"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</row>
    <row r="314" spans="17:141" ht="12.75"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</row>
    <row r="315" spans="17:141" ht="12.75"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</row>
    <row r="316" spans="17:141" ht="12.75"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</row>
    <row r="317" spans="17:141" ht="12.75"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3"/>
      <c r="DX317" s="83"/>
      <c r="DY317" s="83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</row>
    <row r="318" spans="17:141" ht="12.75"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3"/>
      <c r="DX318" s="83"/>
      <c r="DY318" s="83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</row>
    <row r="319" spans="17:141" ht="12.75"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</row>
    <row r="320" spans="17:141" ht="12.75"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3"/>
      <c r="DX320" s="83"/>
      <c r="DY320" s="83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</row>
    <row r="321" spans="17:141" ht="12.75"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3"/>
      <c r="DX321" s="83"/>
      <c r="DY321" s="83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</row>
    <row r="322" spans="17:141" ht="12.75"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3"/>
      <c r="DX322" s="83"/>
      <c r="DY322" s="83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</row>
    <row r="323" spans="17:141" ht="12.75"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3"/>
      <c r="DX323" s="83"/>
      <c r="DY323" s="83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</row>
    <row r="324" spans="17:141" ht="12.75"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3"/>
      <c r="DX324" s="83"/>
      <c r="DY324" s="83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</row>
    <row r="325" spans="17:141" ht="12.75"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3"/>
      <c r="DX325" s="83"/>
      <c r="DY325" s="83"/>
      <c r="DZ325" s="83"/>
      <c r="EA325" s="83"/>
      <c r="EB325" s="83"/>
      <c r="EC325" s="83"/>
      <c r="ED325" s="83"/>
      <c r="EE325" s="83"/>
      <c r="EF325" s="83"/>
      <c r="EG325" s="83"/>
      <c r="EH325" s="83"/>
      <c r="EI325" s="83"/>
      <c r="EJ325" s="83"/>
      <c r="EK325" s="83"/>
    </row>
    <row r="326" spans="17:141" ht="12.75"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3"/>
      <c r="DX326" s="83"/>
      <c r="DY326" s="83"/>
      <c r="DZ326" s="83"/>
      <c r="EA326" s="83"/>
      <c r="EB326" s="83"/>
      <c r="EC326" s="83"/>
      <c r="ED326" s="83"/>
      <c r="EE326" s="83"/>
      <c r="EF326" s="83"/>
      <c r="EG326" s="83"/>
      <c r="EH326" s="83"/>
      <c r="EI326" s="83"/>
      <c r="EJ326" s="83"/>
      <c r="EK326" s="83"/>
    </row>
    <row r="327" spans="17:141" ht="12.75"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3"/>
      <c r="DX327" s="83"/>
      <c r="DY327" s="83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</row>
    <row r="328" spans="17:141" ht="12.75"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3"/>
      <c r="DX328" s="83"/>
      <c r="DY328" s="83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</row>
    <row r="329" spans="17:141" ht="12.75"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3"/>
      <c r="DX329" s="83"/>
      <c r="DY329" s="83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</row>
    <row r="330" spans="17:141" ht="12.75"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3"/>
      <c r="DX330" s="83"/>
      <c r="DY330" s="83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</row>
    <row r="331" spans="17:141" ht="12.75"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3"/>
      <c r="DX331" s="83"/>
      <c r="DY331" s="83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</row>
    <row r="332" spans="17:141" ht="12.75"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3"/>
      <c r="DX332" s="83"/>
      <c r="DY332" s="83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</row>
    <row r="333" spans="17:141" ht="12.75"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3"/>
      <c r="DX333" s="83"/>
      <c r="DY333" s="83"/>
      <c r="DZ333" s="83"/>
      <c r="EA333" s="83"/>
      <c r="EB333" s="83"/>
      <c r="EC333" s="83"/>
      <c r="ED333" s="83"/>
      <c r="EE333" s="83"/>
      <c r="EF333" s="83"/>
      <c r="EG333" s="83"/>
      <c r="EH333" s="83"/>
      <c r="EI333" s="83"/>
      <c r="EJ333" s="83"/>
      <c r="EK333" s="83"/>
    </row>
    <row r="334" spans="17:141" ht="12.75"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3"/>
      <c r="DX334" s="83"/>
      <c r="DY334" s="83"/>
      <c r="DZ334" s="83"/>
      <c r="EA334" s="83"/>
      <c r="EB334" s="83"/>
      <c r="EC334" s="83"/>
      <c r="ED334" s="83"/>
      <c r="EE334" s="83"/>
      <c r="EF334" s="83"/>
      <c r="EG334" s="83"/>
      <c r="EH334" s="83"/>
      <c r="EI334" s="83"/>
      <c r="EJ334" s="83"/>
      <c r="EK334" s="83"/>
    </row>
    <row r="335" spans="17:141" ht="12.75"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3"/>
      <c r="DX335" s="83"/>
      <c r="DY335" s="83"/>
      <c r="DZ335" s="83"/>
      <c r="EA335" s="83"/>
      <c r="EB335" s="83"/>
      <c r="EC335" s="83"/>
      <c r="ED335" s="83"/>
      <c r="EE335" s="83"/>
      <c r="EF335" s="83"/>
      <c r="EG335" s="83"/>
      <c r="EH335" s="83"/>
      <c r="EI335" s="83"/>
      <c r="EJ335" s="83"/>
      <c r="EK335" s="83"/>
    </row>
    <row r="336" spans="17:141" ht="12.75"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3"/>
      <c r="DX336" s="83"/>
      <c r="DY336" s="83"/>
      <c r="DZ336" s="83"/>
      <c r="EA336" s="83"/>
      <c r="EB336" s="83"/>
      <c r="EC336" s="83"/>
      <c r="ED336" s="83"/>
      <c r="EE336" s="83"/>
      <c r="EF336" s="83"/>
      <c r="EG336" s="83"/>
      <c r="EH336" s="83"/>
      <c r="EI336" s="83"/>
      <c r="EJ336" s="83"/>
      <c r="EK336" s="83"/>
    </row>
    <row r="337" spans="17:141" ht="12.75"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3"/>
      <c r="DX337" s="83"/>
      <c r="DY337" s="83"/>
      <c r="DZ337" s="83"/>
      <c r="EA337" s="83"/>
      <c r="EB337" s="83"/>
      <c r="EC337" s="83"/>
      <c r="ED337" s="83"/>
      <c r="EE337" s="83"/>
      <c r="EF337" s="83"/>
      <c r="EG337" s="83"/>
      <c r="EH337" s="83"/>
      <c r="EI337" s="83"/>
      <c r="EJ337" s="83"/>
      <c r="EK337" s="83"/>
    </row>
    <row r="338" spans="17:141" ht="12.75"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3"/>
      <c r="DX338" s="83"/>
      <c r="DY338" s="83"/>
      <c r="DZ338" s="83"/>
      <c r="EA338" s="83"/>
      <c r="EB338" s="83"/>
      <c r="EC338" s="83"/>
      <c r="ED338" s="83"/>
      <c r="EE338" s="83"/>
      <c r="EF338" s="83"/>
      <c r="EG338" s="83"/>
      <c r="EH338" s="83"/>
      <c r="EI338" s="83"/>
      <c r="EJ338" s="83"/>
      <c r="EK338" s="83"/>
    </row>
    <row r="339" spans="17:141" ht="12.75"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3"/>
      <c r="DX339" s="83"/>
      <c r="DY339" s="83"/>
      <c r="DZ339" s="83"/>
      <c r="EA339" s="83"/>
      <c r="EB339" s="83"/>
      <c r="EC339" s="83"/>
      <c r="ED339" s="83"/>
      <c r="EE339" s="83"/>
      <c r="EF339" s="83"/>
      <c r="EG339" s="83"/>
      <c r="EH339" s="83"/>
      <c r="EI339" s="83"/>
      <c r="EJ339" s="83"/>
      <c r="EK339" s="83"/>
    </row>
    <row r="340" spans="17:141" ht="12.75"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3"/>
      <c r="DX340" s="83"/>
      <c r="DY340" s="83"/>
      <c r="DZ340" s="83"/>
      <c r="EA340" s="83"/>
      <c r="EB340" s="83"/>
      <c r="EC340" s="83"/>
      <c r="ED340" s="83"/>
      <c r="EE340" s="83"/>
      <c r="EF340" s="83"/>
      <c r="EG340" s="83"/>
      <c r="EH340" s="83"/>
      <c r="EI340" s="83"/>
      <c r="EJ340" s="83"/>
      <c r="EK340" s="83"/>
    </row>
    <row r="341" spans="17:141" ht="12.75"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3"/>
      <c r="DX341" s="83"/>
      <c r="DY341" s="83"/>
      <c r="DZ341" s="83"/>
      <c r="EA341" s="83"/>
      <c r="EB341" s="83"/>
      <c r="EC341" s="83"/>
      <c r="ED341" s="83"/>
      <c r="EE341" s="83"/>
      <c r="EF341" s="83"/>
      <c r="EG341" s="83"/>
      <c r="EH341" s="83"/>
      <c r="EI341" s="83"/>
      <c r="EJ341" s="83"/>
      <c r="EK341" s="83"/>
    </row>
    <row r="342" spans="17:141" ht="12.75"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3"/>
      <c r="DX342" s="83"/>
      <c r="DY342" s="83"/>
      <c r="DZ342" s="83"/>
      <c r="EA342" s="83"/>
      <c r="EB342" s="83"/>
      <c r="EC342" s="83"/>
      <c r="ED342" s="83"/>
      <c r="EE342" s="83"/>
      <c r="EF342" s="83"/>
      <c r="EG342" s="83"/>
      <c r="EH342" s="83"/>
      <c r="EI342" s="83"/>
      <c r="EJ342" s="83"/>
      <c r="EK342" s="83"/>
    </row>
    <row r="343" spans="17:141" ht="12.75"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3"/>
      <c r="DX343" s="83"/>
      <c r="DY343" s="83"/>
      <c r="DZ343" s="83"/>
      <c r="EA343" s="83"/>
      <c r="EB343" s="83"/>
      <c r="EC343" s="83"/>
      <c r="ED343" s="83"/>
      <c r="EE343" s="83"/>
      <c r="EF343" s="83"/>
      <c r="EG343" s="83"/>
      <c r="EH343" s="83"/>
      <c r="EI343" s="83"/>
      <c r="EJ343" s="83"/>
      <c r="EK343" s="83"/>
    </row>
    <row r="344" spans="17:141" ht="12.75"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3"/>
      <c r="DX344" s="83"/>
      <c r="DY344" s="83"/>
      <c r="DZ344" s="83"/>
      <c r="EA344" s="83"/>
      <c r="EB344" s="83"/>
      <c r="EC344" s="83"/>
      <c r="ED344" s="83"/>
      <c r="EE344" s="83"/>
      <c r="EF344" s="83"/>
      <c r="EG344" s="83"/>
      <c r="EH344" s="83"/>
      <c r="EI344" s="83"/>
      <c r="EJ344" s="83"/>
      <c r="EK344" s="83"/>
    </row>
    <row r="345" spans="17:141" ht="12.75"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3"/>
      <c r="DX345" s="83"/>
      <c r="DY345" s="83"/>
      <c r="DZ345" s="83"/>
      <c r="EA345" s="83"/>
      <c r="EB345" s="83"/>
      <c r="EC345" s="83"/>
      <c r="ED345" s="83"/>
      <c r="EE345" s="83"/>
      <c r="EF345" s="83"/>
      <c r="EG345" s="83"/>
      <c r="EH345" s="83"/>
      <c r="EI345" s="83"/>
      <c r="EJ345" s="83"/>
      <c r="EK345" s="83"/>
    </row>
    <row r="346" spans="17:141" ht="12.75"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3"/>
      <c r="DX346" s="83"/>
      <c r="DY346" s="83"/>
      <c r="DZ346" s="83"/>
      <c r="EA346" s="83"/>
      <c r="EB346" s="83"/>
      <c r="EC346" s="83"/>
      <c r="ED346" s="83"/>
      <c r="EE346" s="83"/>
      <c r="EF346" s="83"/>
      <c r="EG346" s="83"/>
      <c r="EH346" s="83"/>
      <c r="EI346" s="83"/>
      <c r="EJ346" s="83"/>
      <c r="EK346" s="83"/>
    </row>
    <row r="347" spans="17:141" ht="12.75"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3"/>
      <c r="DX347" s="83"/>
      <c r="DY347" s="83"/>
      <c r="DZ347" s="83"/>
      <c r="EA347" s="83"/>
      <c r="EB347" s="83"/>
      <c r="EC347" s="83"/>
      <c r="ED347" s="83"/>
      <c r="EE347" s="83"/>
      <c r="EF347" s="83"/>
      <c r="EG347" s="83"/>
      <c r="EH347" s="83"/>
      <c r="EI347" s="83"/>
      <c r="EJ347" s="83"/>
      <c r="EK347" s="83"/>
    </row>
    <row r="348" spans="17:141" ht="12.75"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3"/>
      <c r="DX348" s="83"/>
      <c r="DY348" s="83"/>
      <c r="DZ348" s="83"/>
      <c r="EA348" s="83"/>
      <c r="EB348" s="83"/>
      <c r="EC348" s="83"/>
      <c r="ED348" s="83"/>
      <c r="EE348" s="83"/>
      <c r="EF348" s="83"/>
      <c r="EG348" s="83"/>
      <c r="EH348" s="83"/>
      <c r="EI348" s="83"/>
      <c r="EJ348" s="83"/>
      <c r="EK348" s="83"/>
    </row>
    <row r="349" spans="17:141" ht="12.75"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3"/>
      <c r="DX349" s="83"/>
      <c r="DY349" s="83"/>
      <c r="DZ349" s="83"/>
      <c r="EA349" s="83"/>
      <c r="EB349" s="83"/>
      <c r="EC349" s="83"/>
      <c r="ED349" s="83"/>
      <c r="EE349" s="83"/>
      <c r="EF349" s="83"/>
      <c r="EG349" s="83"/>
      <c r="EH349" s="83"/>
      <c r="EI349" s="83"/>
      <c r="EJ349" s="83"/>
      <c r="EK349" s="83"/>
    </row>
    <row r="350" spans="17:141" ht="12.75"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3"/>
      <c r="DX350" s="83"/>
      <c r="DY350" s="83"/>
      <c r="DZ350" s="83"/>
      <c r="EA350" s="83"/>
      <c r="EB350" s="83"/>
      <c r="EC350" s="83"/>
      <c r="ED350" s="83"/>
      <c r="EE350" s="83"/>
      <c r="EF350" s="83"/>
      <c r="EG350" s="83"/>
      <c r="EH350" s="83"/>
      <c r="EI350" s="83"/>
      <c r="EJ350" s="83"/>
      <c r="EK350" s="83"/>
    </row>
    <row r="351" spans="17:141" ht="12.75"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3"/>
      <c r="DX351" s="83"/>
      <c r="DY351" s="83"/>
      <c r="DZ351" s="83"/>
      <c r="EA351" s="83"/>
      <c r="EB351" s="83"/>
      <c r="EC351" s="83"/>
      <c r="ED351" s="83"/>
      <c r="EE351" s="83"/>
      <c r="EF351" s="83"/>
      <c r="EG351" s="83"/>
      <c r="EH351" s="83"/>
      <c r="EI351" s="83"/>
      <c r="EJ351" s="83"/>
      <c r="EK351" s="83"/>
    </row>
    <row r="352" spans="17:141" ht="12.75"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3"/>
      <c r="DX352" s="83"/>
      <c r="DY352" s="83"/>
      <c r="DZ352" s="83"/>
      <c r="EA352" s="83"/>
      <c r="EB352" s="83"/>
      <c r="EC352" s="83"/>
      <c r="ED352" s="83"/>
      <c r="EE352" s="83"/>
      <c r="EF352" s="83"/>
      <c r="EG352" s="83"/>
      <c r="EH352" s="83"/>
      <c r="EI352" s="83"/>
      <c r="EJ352" s="83"/>
      <c r="EK352" s="83"/>
    </row>
    <row r="353" spans="17:141" ht="12.75"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3"/>
      <c r="DX353" s="83"/>
      <c r="DY353" s="83"/>
      <c r="DZ353" s="83"/>
      <c r="EA353" s="83"/>
      <c r="EB353" s="83"/>
      <c r="EC353" s="83"/>
      <c r="ED353" s="83"/>
      <c r="EE353" s="83"/>
      <c r="EF353" s="83"/>
      <c r="EG353" s="83"/>
      <c r="EH353" s="83"/>
      <c r="EI353" s="83"/>
      <c r="EJ353" s="83"/>
      <c r="EK353" s="83"/>
    </row>
    <row r="354" spans="17:141" ht="12.75"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3"/>
      <c r="DX354" s="83"/>
      <c r="DY354" s="83"/>
      <c r="DZ354" s="83"/>
      <c r="EA354" s="83"/>
      <c r="EB354" s="83"/>
      <c r="EC354" s="83"/>
      <c r="ED354" s="83"/>
      <c r="EE354" s="83"/>
      <c r="EF354" s="83"/>
      <c r="EG354" s="83"/>
      <c r="EH354" s="83"/>
      <c r="EI354" s="83"/>
      <c r="EJ354" s="83"/>
      <c r="EK354" s="83"/>
    </row>
    <row r="355" spans="17:141" ht="12.75"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  <c r="DD355" s="83"/>
      <c r="DE355" s="83"/>
      <c r="DF355" s="83"/>
      <c r="DG355" s="83"/>
      <c r="DH355" s="83"/>
      <c r="DI355" s="83"/>
      <c r="DJ355" s="83"/>
      <c r="DK355" s="83"/>
      <c r="DL355" s="83"/>
      <c r="DM355" s="83"/>
      <c r="DN355" s="83"/>
      <c r="DO355" s="83"/>
      <c r="DP355" s="83"/>
      <c r="DQ355" s="83"/>
      <c r="DR355" s="83"/>
      <c r="DS355" s="83"/>
      <c r="DT355" s="83"/>
      <c r="DU355" s="83"/>
      <c r="DV355" s="83"/>
      <c r="DW355" s="83"/>
      <c r="DX355" s="83"/>
      <c r="DY355" s="83"/>
      <c r="DZ355" s="83"/>
      <c r="EA355" s="83"/>
      <c r="EB355" s="83"/>
      <c r="EC355" s="83"/>
      <c r="ED355" s="83"/>
      <c r="EE355" s="83"/>
      <c r="EF355" s="83"/>
      <c r="EG355" s="83"/>
      <c r="EH355" s="83"/>
      <c r="EI355" s="83"/>
      <c r="EJ355" s="83"/>
      <c r="EK355" s="83"/>
    </row>
    <row r="356" spans="17:141" ht="12.75"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</row>
    <row r="357" spans="17:141" ht="12.75"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3"/>
      <c r="DX357" s="83"/>
      <c r="DY357" s="83"/>
      <c r="DZ357" s="83"/>
      <c r="EA357" s="83"/>
      <c r="EB357" s="83"/>
      <c r="EC357" s="83"/>
      <c r="ED357" s="83"/>
      <c r="EE357" s="83"/>
      <c r="EF357" s="83"/>
      <c r="EG357" s="83"/>
      <c r="EH357" s="83"/>
      <c r="EI357" s="83"/>
      <c r="EJ357" s="83"/>
      <c r="EK357" s="83"/>
    </row>
    <row r="358" spans="17:141" ht="12.75"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3"/>
      <c r="DX358" s="83"/>
      <c r="DY358" s="83"/>
      <c r="DZ358" s="83"/>
      <c r="EA358" s="83"/>
      <c r="EB358" s="83"/>
      <c r="EC358" s="83"/>
      <c r="ED358" s="83"/>
      <c r="EE358" s="83"/>
      <c r="EF358" s="83"/>
      <c r="EG358" s="83"/>
      <c r="EH358" s="83"/>
      <c r="EI358" s="83"/>
      <c r="EJ358" s="83"/>
      <c r="EK358" s="83"/>
    </row>
    <row r="359" spans="17:141" ht="12.75"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3"/>
      <c r="DX359" s="83"/>
      <c r="DY359" s="83"/>
      <c r="DZ359" s="83"/>
      <c r="EA359" s="83"/>
      <c r="EB359" s="83"/>
      <c r="EC359" s="83"/>
      <c r="ED359" s="83"/>
      <c r="EE359" s="83"/>
      <c r="EF359" s="83"/>
      <c r="EG359" s="83"/>
      <c r="EH359" s="83"/>
      <c r="EI359" s="83"/>
      <c r="EJ359" s="83"/>
      <c r="EK359" s="83"/>
    </row>
    <row r="360" spans="17:141" ht="12.75"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3"/>
      <c r="DX360" s="83"/>
      <c r="DY360" s="83"/>
      <c r="DZ360" s="83"/>
      <c r="EA360" s="83"/>
      <c r="EB360" s="83"/>
      <c r="EC360" s="83"/>
      <c r="ED360" s="83"/>
      <c r="EE360" s="83"/>
      <c r="EF360" s="83"/>
      <c r="EG360" s="83"/>
      <c r="EH360" s="83"/>
      <c r="EI360" s="83"/>
      <c r="EJ360" s="83"/>
      <c r="EK360" s="83"/>
    </row>
    <row r="361" spans="17:141" ht="12.75"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3"/>
      <c r="DX361" s="83"/>
      <c r="DY361" s="83"/>
      <c r="DZ361" s="83"/>
      <c r="EA361" s="83"/>
      <c r="EB361" s="83"/>
      <c r="EC361" s="83"/>
      <c r="ED361" s="83"/>
      <c r="EE361" s="83"/>
      <c r="EF361" s="83"/>
      <c r="EG361" s="83"/>
      <c r="EH361" s="83"/>
      <c r="EI361" s="83"/>
      <c r="EJ361" s="83"/>
      <c r="EK361" s="83"/>
    </row>
    <row r="362" spans="17:141" ht="12.75"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3"/>
      <c r="DX362" s="83"/>
      <c r="DY362" s="83"/>
      <c r="DZ362" s="83"/>
      <c r="EA362" s="83"/>
      <c r="EB362" s="83"/>
      <c r="EC362" s="83"/>
      <c r="ED362" s="83"/>
      <c r="EE362" s="83"/>
      <c r="EF362" s="83"/>
      <c r="EG362" s="83"/>
      <c r="EH362" s="83"/>
      <c r="EI362" s="83"/>
      <c r="EJ362" s="83"/>
      <c r="EK362" s="83"/>
    </row>
    <row r="363" spans="17:141" ht="12.75"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3"/>
      <c r="DX363" s="83"/>
      <c r="DY363" s="83"/>
      <c r="DZ363" s="83"/>
      <c r="EA363" s="83"/>
      <c r="EB363" s="83"/>
      <c r="EC363" s="83"/>
      <c r="ED363" s="83"/>
      <c r="EE363" s="83"/>
      <c r="EF363" s="83"/>
      <c r="EG363" s="83"/>
      <c r="EH363" s="83"/>
      <c r="EI363" s="83"/>
      <c r="EJ363" s="83"/>
      <c r="EK363" s="83"/>
    </row>
    <row r="364" spans="17:141" ht="12.75"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3"/>
      <c r="DX364" s="83"/>
      <c r="DY364" s="83"/>
      <c r="DZ364" s="83"/>
      <c r="EA364" s="83"/>
      <c r="EB364" s="83"/>
      <c r="EC364" s="83"/>
      <c r="ED364" s="83"/>
      <c r="EE364" s="83"/>
      <c r="EF364" s="83"/>
      <c r="EG364" s="83"/>
      <c r="EH364" s="83"/>
      <c r="EI364" s="83"/>
      <c r="EJ364" s="83"/>
      <c r="EK364" s="83"/>
    </row>
    <row r="365" spans="17:141" ht="12.75"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  <c r="DN365" s="83"/>
      <c r="DO365" s="83"/>
      <c r="DP365" s="83"/>
      <c r="DQ365" s="83"/>
      <c r="DR365" s="83"/>
      <c r="DS365" s="83"/>
      <c r="DT365" s="83"/>
      <c r="DU365" s="83"/>
      <c r="DV365" s="83"/>
      <c r="DW365" s="83"/>
      <c r="DX365" s="83"/>
      <c r="DY365" s="83"/>
      <c r="DZ365" s="83"/>
      <c r="EA365" s="83"/>
      <c r="EB365" s="83"/>
      <c r="EC365" s="83"/>
      <c r="ED365" s="83"/>
      <c r="EE365" s="83"/>
      <c r="EF365" s="83"/>
      <c r="EG365" s="83"/>
      <c r="EH365" s="83"/>
      <c r="EI365" s="83"/>
      <c r="EJ365" s="83"/>
      <c r="EK365" s="83"/>
    </row>
    <row r="366" spans="17:141" ht="12.75"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  <c r="DN366" s="83"/>
      <c r="DO366" s="83"/>
      <c r="DP366" s="83"/>
      <c r="DQ366" s="83"/>
      <c r="DR366" s="83"/>
      <c r="DS366" s="83"/>
      <c r="DT366" s="83"/>
      <c r="DU366" s="83"/>
      <c r="DV366" s="83"/>
      <c r="DW366" s="83"/>
      <c r="DX366" s="83"/>
      <c r="DY366" s="83"/>
      <c r="DZ366" s="83"/>
      <c r="EA366" s="83"/>
      <c r="EB366" s="83"/>
      <c r="EC366" s="83"/>
      <c r="ED366" s="83"/>
      <c r="EE366" s="83"/>
      <c r="EF366" s="83"/>
      <c r="EG366" s="83"/>
      <c r="EH366" s="83"/>
      <c r="EI366" s="83"/>
      <c r="EJ366" s="83"/>
      <c r="EK366" s="83"/>
    </row>
    <row r="367" spans="17:141" ht="12.75"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3"/>
      <c r="DX367" s="83"/>
      <c r="DY367" s="83"/>
      <c r="DZ367" s="83"/>
      <c r="EA367" s="83"/>
      <c r="EB367" s="83"/>
      <c r="EC367" s="83"/>
      <c r="ED367" s="83"/>
      <c r="EE367" s="83"/>
      <c r="EF367" s="83"/>
      <c r="EG367" s="83"/>
      <c r="EH367" s="83"/>
      <c r="EI367" s="83"/>
      <c r="EJ367" s="83"/>
      <c r="EK367" s="83"/>
    </row>
    <row r="368" spans="17:141" ht="12.75"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  <c r="DN368" s="83"/>
      <c r="DO368" s="83"/>
      <c r="DP368" s="83"/>
      <c r="DQ368" s="83"/>
      <c r="DR368" s="83"/>
      <c r="DS368" s="83"/>
      <c r="DT368" s="83"/>
      <c r="DU368" s="83"/>
      <c r="DV368" s="83"/>
      <c r="DW368" s="83"/>
      <c r="DX368" s="83"/>
      <c r="DY368" s="83"/>
      <c r="DZ368" s="83"/>
      <c r="EA368" s="83"/>
      <c r="EB368" s="83"/>
      <c r="EC368" s="83"/>
      <c r="ED368" s="83"/>
      <c r="EE368" s="83"/>
      <c r="EF368" s="83"/>
      <c r="EG368" s="83"/>
      <c r="EH368" s="83"/>
      <c r="EI368" s="83"/>
      <c r="EJ368" s="83"/>
      <c r="EK368" s="83"/>
    </row>
    <row r="369" spans="17:141" ht="12.75"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  <c r="DN369" s="83"/>
      <c r="DO369" s="83"/>
      <c r="DP369" s="83"/>
      <c r="DQ369" s="83"/>
      <c r="DR369" s="83"/>
      <c r="DS369" s="83"/>
      <c r="DT369" s="83"/>
      <c r="DU369" s="83"/>
      <c r="DV369" s="83"/>
      <c r="DW369" s="83"/>
      <c r="DX369" s="83"/>
      <c r="DY369" s="83"/>
      <c r="DZ369" s="83"/>
      <c r="EA369" s="83"/>
      <c r="EB369" s="83"/>
      <c r="EC369" s="83"/>
      <c r="ED369" s="83"/>
      <c r="EE369" s="83"/>
      <c r="EF369" s="83"/>
      <c r="EG369" s="83"/>
      <c r="EH369" s="83"/>
      <c r="EI369" s="83"/>
      <c r="EJ369" s="83"/>
      <c r="EK369" s="83"/>
    </row>
    <row r="370" spans="17:141" ht="12.75"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3"/>
      <c r="DX370" s="83"/>
      <c r="DY370" s="83"/>
      <c r="DZ370" s="83"/>
      <c r="EA370" s="83"/>
      <c r="EB370" s="83"/>
      <c r="EC370" s="83"/>
      <c r="ED370" s="83"/>
      <c r="EE370" s="83"/>
      <c r="EF370" s="83"/>
      <c r="EG370" s="83"/>
      <c r="EH370" s="83"/>
      <c r="EI370" s="83"/>
      <c r="EJ370" s="83"/>
      <c r="EK370" s="83"/>
    </row>
    <row r="371" spans="17:141" ht="12.75"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  <c r="DN371" s="83"/>
      <c r="DO371" s="83"/>
      <c r="DP371" s="83"/>
      <c r="DQ371" s="83"/>
      <c r="DR371" s="83"/>
      <c r="DS371" s="83"/>
      <c r="DT371" s="83"/>
      <c r="DU371" s="83"/>
      <c r="DV371" s="83"/>
      <c r="DW371" s="83"/>
      <c r="DX371" s="83"/>
      <c r="DY371" s="83"/>
      <c r="DZ371" s="83"/>
      <c r="EA371" s="83"/>
      <c r="EB371" s="83"/>
      <c r="EC371" s="83"/>
      <c r="ED371" s="83"/>
      <c r="EE371" s="83"/>
      <c r="EF371" s="83"/>
      <c r="EG371" s="83"/>
      <c r="EH371" s="83"/>
      <c r="EI371" s="83"/>
      <c r="EJ371" s="83"/>
      <c r="EK371" s="83"/>
    </row>
    <row r="372" spans="17:141" ht="12.75"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3"/>
      <c r="DX372" s="83"/>
      <c r="DY372" s="83"/>
      <c r="DZ372" s="83"/>
      <c r="EA372" s="83"/>
      <c r="EB372" s="83"/>
      <c r="EC372" s="83"/>
      <c r="ED372" s="83"/>
      <c r="EE372" s="83"/>
      <c r="EF372" s="83"/>
      <c r="EG372" s="83"/>
      <c r="EH372" s="83"/>
      <c r="EI372" s="83"/>
      <c r="EJ372" s="83"/>
      <c r="EK372" s="83"/>
    </row>
    <row r="373" spans="17:141" ht="12.75"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3"/>
      <c r="DX373" s="83"/>
      <c r="DY373" s="83"/>
      <c r="DZ373" s="83"/>
      <c r="EA373" s="83"/>
      <c r="EB373" s="83"/>
      <c r="EC373" s="83"/>
      <c r="ED373" s="83"/>
      <c r="EE373" s="83"/>
      <c r="EF373" s="83"/>
      <c r="EG373" s="83"/>
      <c r="EH373" s="83"/>
      <c r="EI373" s="83"/>
      <c r="EJ373" s="83"/>
      <c r="EK373" s="83"/>
    </row>
    <row r="374" spans="17:141" ht="12.75"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  <c r="DN374" s="83"/>
      <c r="DO374" s="83"/>
      <c r="DP374" s="83"/>
      <c r="DQ374" s="83"/>
      <c r="DR374" s="83"/>
      <c r="DS374" s="83"/>
      <c r="DT374" s="83"/>
      <c r="DU374" s="83"/>
      <c r="DV374" s="83"/>
      <c r="DW374" s="83"/>
      <c r="DX374" s="83"/>
      <c r="DY374" s="83"/>
      <c r="DZ374" s="83"/>
      <c r="EA374" s="83"/>
      <c r="EB374" s="83"/>
      <c r="EC374" s="83"/>
      <c r="ED374" s="83"/>
      <c r="EE374" s="83"/>
      <c r="EF374" s="83"/>
      <c r="EG374" s="83"/>
      <c r="EH374" s="83"/>
      <c r="EI374" s="83"/>
      <c r="EJ374" s="83"/>
      <c r="EK374" s="83"/>
    </row>
    <row r="375" spans="17:141" ht="12.75"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  <c r="DN375" s="83"/>
      <c r="DO375" s="83"/>
      <c r="DP375" s="83"/>
      <c r="DQ375" s="83"/>
      <c r="DR375" s="83"/>
      <c r="DS375" s="83"/>
      <c r="DT375" s="83"/>
      <c r="DU375" s="83"/>
      <c r="DV375" s="83"/>
      <c r="DW375" s="83"/>
      <c r="DX375" s="83"/>
      <c r="DY375" s="83"/>
      <c r="DZ375" s="83"/>
      <c r="EA375" s="83"/>
      <c r="EB375" s="83"/>
      <c r="EC375" s="83"/>
      <c r="ED375" s="83"/>
      <c r="EE375" s="83"/>
      <c r="EF375" s="83"/>
      <c r="EG375" s="83"/>
      <c r="EH375" s="83"/>
      <c r="EI375" s="83"/>
      <c r="EJ375" s="83"/>
      <c r="EK375" s="83"/>
    </row>
    <row r="376" spans="17:141" ht="12.75"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3"/>
      <c r="DX376" s="83"/>
      <c r="DY376" s="83"/>
      <c r="DZ376" s="83"/>
      <c r="EA376" s="83"/>
      <c r="EB376" s="83"/>
      <c r="EC376" s="83"/>
      <c r="ED376" s="83"/>
      <c r="EE376" s="83"/>
      <c r="EF376" s="83"/>
      <c r="EG376" s="83"/>
      <c r="EH376" s="83"/>
      <c r="EI376" s="83"/>
      <c r="EJ376" s="83"/>
      <c r="EK376" s="83"/>
    </row>
    <row r="377" spans="17:141" ht="12.75"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3"/>
      <c r="DX377" s="83"/>
      <c r="DY377" s="83"/>
      <c r="DZ377" s="83"/>
      <c r="EA377" s="83"/>
      <c r="EB377" s="83"/>
      <c r="EC377" s="83"/>
      <c r="ED377" s="83"/>
      <c r="EE377" s="83"/>
      <c r="EF377" s="83"/>
      <c r="EG377" s="83"/>
      <c r="EH377" s="83"/>
      <c r="EI377" s="83"/>
      <c r="EJ377" s="83"/>
      <c r="EK377" s="83"/>
    </row>
    <row r="378" spans="17:141" ht="12.75"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  <c r="DN378" s="83"/>
      <c r="DO378" s="83"/>
      <c r="DP378" s="83"/>
      <c r="DQ378" s="83"/>
      <c r="DR378" s="83"/>
      <c r="DS378" s="83"/>
      <c r="DT378" s="83"/>
      <c r="DU378" s="83"/>
      <c r="DV378" s="83"/>
      <c r="DW378" s="83"/>
      <c r="DX378" s="83"/>
      <c r="DY378" s="83"/>
      <c r="DZ378" s="83"/>
      <c r="EA378" s="83"/>
      <c r="EB378" s="83"/>
      <c r="EC378" s="83"/>
      <c r="ED378" s="83"/>
      <c r="EE378" s="83"/>
      <c r="EF378" s="83"/>
      <c r="EG378" s="83"/>
      <c r="EH378" s="83"/>
      <c r="EI378" s="83"/>
      <c r="EJ378" s="83"/>
      <c r="EK378" s="83"/>
    </row>
    <row r="379" spans="17:141" ht="12.75"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  <c r="DN379" s="83"/>
      <c r="DO379" s="83"/>
      <c r="DP379" s="83"/>
      <c r="DQ379" s="83"/>
      <c r="DR379" s="83"/>
      <c r="DS379" s="83"/>
      <c r="DT379" s="83"/>
      <c r="DU379" s="83"/>
      <c r="DV379" s="83"/>
      <c r="DW379" s="83"/>
      <c r="DX379" s="83"/>
      <c r="DY379" s="83"/>
      <c r="DZ379" s="83"/>
      <c r="EA379" s="83"/>
      <c r="EB379" s="83"/>
      <c r="EC379" s="83"/>
      <c r="ED379" s="83"/>
      <c r="EE379" s="83"/>
      <c r="EF379" s="83"/>
      <c r="EG379" s="83"/>
      <c r="EH379" s="83"/>
      <c r="EI379" s="83"/>
      <c r="EJ379" s="83"/>
      <c r="EK379" s="83"/>
    </row>
    <row r="380" spans="17:141" ht="12.75"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3"/>
      <c r="DX380" s="83"/>
      <c r="DY380" s="83"/>
      <c r="DZ380" s="83"/>
      <c r="EA380" s="83"/>
      <c r="EB380" s="83"/>
      <c r="EC380" s="83"/>
      <c r="ED380" s="83"/>
      <c r="EE380" s="83"/>
      <c r="EF380" s="83"/>
      <c r="EG380" s="83"/>
      <c r="EH380" s="83"/>
      <c r="EI380" s="83"/>
      <c r="EJ380" s="83"/>
      <c r="EK380" s="83"/>
    </row>
    <row r="381" spans="17:141" ht="12.75"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3"/>
      <c r="DX381" s="83"/>
      <c r="DY381" s="83"/>
      <c r="DZ381" s="83"/>
      <c r="EA381" s="83"/>
      <c r="EB381" s="83"/>
      <c r="EC381" s="83"/>
      <c r="ED381" s="83"/>
      <c r="EE381" s="83"/>
      <c r="EF381" s="83"/>
      <c r="EG381" s="83"/>
      <c r="EH381" s="83"/>
      <c r="EI381" s="83"/>
      <c r="EJ381" s="83"/>
      <c r="EK381" s="83"/>
    </row>
    <row r="382" spans="17:141" ht="12.75"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3"/>
      <c r="DX382" s="83"/>
      <c r="DY382" s="83"/>
      <c r="DZ382" s="83"/>
      <c r="EA382" s="83"/>
      <c r="EB382" s="83"/>
      <c r="EC382" s="83"/>
      <c r="ED382" s="83"/>
      <c r="EE382" s="83"/>
      <c r="EF382" s="83"/>
      <c r="EG382" s="83"/>
      <c r="EH382" s="83"/>
      <c r="EI382" s="83"/>
      <c r="EJ382" s="83"/>
      <c r="EK382" s="83"/>
    </row>
    <row r="383" spans="17:141" ht="12.75"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3"/>
      <c r="DX383" s="83"/>
      <c r="DY383" s="83"/>
      <c r="DZ383" s="83"/>
      <c r="EA383" s="83"/>
      <c r="EB383" s="83"/>
      <c r="EC383" s="83"/>
      <c r="ED383" s="83"/>
      <c r="EE383" s="83"/>
      <c r="EF383" s="83"/>
      <c r="EG383" s="83"/>
      <c r="EH383" s="83"/>
      <c r="EI383" s="83"/>
      <c r="EJ383" s="83"/>
      <c r="EK383" s="83"/>
    </row>
    <row r="384" spans="17:141" ht="12.75"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3"/>
      <c r="DX384" s="83"/>
      <c r="DY384" s="83"/>
      <c r="DZ384" s="83"/>
      <c r="EA384" s="83"/>
      <c r="EB384" s="83"/>
      <c r="EC384" s="83"/>
      <c r="ED384" s="83"/>
      <c r="EE384" s="83"/>
      <c r="EF384" s="83"/>
      <c r="EG384" s="83"/>
      <c r="EH384" s="83"/>
      <c r="EI384" s="83"/>
      <c r="EJ384" s="83"/>
      <c r="EK384" s="83"/>
    </row>
    <row r="385" spans="17:141" ht="12.75"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3"/>
      <c r="DX385" s="83"/>
      <c r="DY385" s="83"/>
      <c r="DZ385" s="83"/>
      <c r="EA385" s="83"/>
      <c r="EB385" s="83"/>
      <c r="EC385" s="83"/>
      <c r="ED385" s="83"/>
      <c r="EE385" s="83"/>
      <c r="EF385" s="83"/>
      <c r="EG385" s="83"/>
      <c r="EH385" s="83"/>
      <c r="EI385" s="83"/>
      <c r="EJ385" s="83"/>
      <c r="EK385" s="83"/>
    </row>
    <row r="386" spans="17:141" ht="12.75"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3"/>
      <c r="DX386" s="83"/>
      <c r="DY386" s="83"/>
      <c r="DZ386" s="83"/>
      <c r="EA386" s="83"/>
      <c r="EB386" s="83"/>
      <c r="EC386" s="83"/>
      <c r="ED386" s="83"/>
      <c r="EE386" s="83"/>
      <c r="EF386" s="83"/>
      <c r="EG386" s="83"/>
      <c r="EH386" s="83"/>
      <c r="EI386" s="83"/>
      <c r="EJ386" s="83"/>
      <c r="EK386" s="83"/>
    </row>
    <row r="387" spans="17:141" ht="12.75"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3"/>
      <c r="DX387" s="83"/>
      <c r="DY387" s="83"/>
      <c r="DZ387" s="83"/>
      <c r="EA387" s="83"/>
      <c r="EB387" s="83"/>
      <c r="EC387" s="83"/>
      <c r="ED387" s="83"/>
      <c r="EE387" s="83"/>
      <c r="EF387" s="83"/>
      <c r="EG387" s="83"/>
      <c r="EH387" s="83"/>
      <c r="EI387" s="83"/>
      <c r="EJ387" s="83"/>
      <c r="EK387" s="83"/>
    </row>
    <row r="388" spans="17:141" ht="12.75"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3"/>
      <c r="DX388" s="83"/>
      <c r="DY388" s="83"/>
      <c r="DZ388" s="83"/>
      <c r="EA388" s="83"/>
      <c r="EB388" s="83"/>
      <c r="EC388" s="83"/>
      <c r="ED388" s="83"/>
      <c r="EE388" s="83"/>
      <c r="EF388" s="83"/>
      <c r="EG388" s="83"/>
      <c r="EH388" s="83"/>
      <c r="EI388" s="83"/>
      <c r="EJ388" s="83"/>
      <c r="EK388" s="83"/>
    </row>
    <row r="389" spans="17:141" ht="12.75"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3"/>
      <c r="DX389" s="83"/>
      <c r="DY389" s="83"/>
      <c r="DZ389" s="83"/>
      <c r="EA389" s="83"/>
      <c r="EB389" s="83"/>
      <c r="EC389" s="83"/>
      <c r="ED389" s="83"/>
      <c r="EE389" s="83"/>
      <c r="EF389" s="83"/>
      <c r="EG389" s="83"/>
      <c r="EH389" s="83"/>
      <c r="EI389" s="83"/>
      <c r="EJ389" s="83"/>
      <c r="EK389" s="83"/>
    </row>
    <row r="390" spans="17:141" ht="12.75"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3"/>
      <c r="DX390" s="83"/>
      <c r="DY390" s="83"/>
      <c r="DZ390" s="83"/>
      <c r="EA390" s="83"/>
      <c r="EB390" s="83"/>
      <c r="EC390" s="83"/>
      <c r="ED390" s="83"/>
      <c r="EE390" s="83"/>
      <c r="EF390" s="83"/>
      <c r="EG390" s="83"/>
      <c r="EH390" s="83"/>
      <c r="EI390" s="83"/>
      <c r="EJ390" s="83"/>
      <c r="EK390" s="83"/>
    </row>
    <row r="391" spans="17:141" ht="12.75"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3"/>
      <c r="DX391" s="83"/>
      <c r="DY391" s="83"/>
      <c r="DZ391" s="83"/>
      <c r="EA391" s="83"/>
      <c r="EB391" s="83"/>
      <c r="EC391" s="83"/>
      <c r="ED391" s="83"/>
      <c r="EE391" s="83"/>
      <c r="EF391" s="83"/>
      <c r="EG391" s="83"/>
      <c r="EH391" s="83"/>
      <c r="EI391" s="83"/>
      <c r="EJ391" s="83"/>
      <c r="EK391" s="83"/>
    </row>
    <row r="392" spans="17:141" ht="12.75"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3"/>
      <c r="DX392" s="83"/>
      <c r="DY392" s="83"/>
      <c r="DZ392" s="83"/>
      <c r="EA392" s="83"/>
      <c r="EB392" s="83"/>
      <c r="EC392" s="83"/>
      <c r="ED392" s="83"/>
      <c r="EE392" s="83"/>
      <c r="EF392" s="83"/>
      <c r="EG392" s="83"/>
      <c r="EH392" s="83"/>
      <c r="EI392" s="83"/>
      <c r="EJ392" s="83"/>
      <c r="EK392" s="83"/>
    </row>
    <row r="393" spans="17:141" ht="12.75"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  <c r="DN393" s="83"/>
      <c r="DO393" s="83"/>
      <c r="DP393" s="83"/>
      <c r="DQ393" s="83"/>
      <c r="DR393" s="83"/>
      <c r="DS393" s="83"/>
      <c r="DT393" s="83"/>
      <c r="DU393" s="83"/>
      <c r="DV393" s="83"/>
      <c r="DW393" s="83"/>
      <c r="DX393" s="83"/>
      <c r="DY393" s="83"/>
      <c r="DZ393" s="83"/>
      <c r="EA393" s="83"/>
      <c r="EB393" s="83"/>
      <c r="EC393" s="83"/>
      <c r="ED393" s="83"/>
      <c r="EE393" s="83"/>
      <c r="EF393" s="83"/>
      <c r="EG393" s="83"/>
      <c r="EH393" s="83"/>
      <c r="EI393" s="83"/>
      <c r="EJ393" s="83"/>
      <c r="EK393" s="83"/>
    </row>
    <row r="394" spans="17:141" ht="12.75"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  <c r="DN394" s="83"/>
      <c r="DO394" s="83"/>
      <c r="DP394" s="83"/>
      <c r="DQ394" s="83"/>
      <c r="DR394" s="83"/>
      <c r="DS394" s="83"/>
      <c r="DT394" s="83"/>
      <c r="DU394" s="83"/>
      <c r="DV394" s="83"/>
      <c r="DW394" s="83"/>
      <c r="DX394" s="83"/>
      <c r="DY394" s="83"/>
      <c r="DZ394" s="83"/>
      <c r="EA394" s="83"/>
      <c r="EB394" s="83"/>
      <c r="EC394" s="83"/>
      <c r="ED394" s="83"/>
      <c r="EE394" s="83"/>
      <c r="EF394" s="83"/>
      <c r="EG394" s="83"/>
      <c r="EH394" s="83"/>
      <c r="EI394" s="83"/>
      <c r="EJ394" s="83"/>
      <c r="EK394" s="83"/>
    </row>
    <row r="395" spans="17:141" ht="12.75"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  <c r="DN395" s="83"/>
      <c r="DO395" s="83"/>
      <c r="DP395" s="83"/>
      <c r="DQ395" s="83"/>
      <c r="DR395" s="83"/>
      <c r="DS395" s="83"/>
      <c r="DT395" s="83"/>
      <c r="DU395" s="83"/>
      <c r="DV395" s="83"/>
      <c r="DW395" s="83"/>
      <c r="DX395" s="83"/>
      <c r="DY395" s="83"/>
      <c r="DZ395" s="83"/>
      <c r="EA395" s="83"/>
      <c r="EB395" s="83"/>
      <c r="EC395" s="83"/>
      <c r="ED395" s="83"/>
      <c r="EE395" s="83"/>
      <c r="EF395" s="83"/>
      <c r="EG395" s="83"/>
      <c r="EH395" s="83"/>
      <c r="EI395" s="83"/>
      <c r="EJ395" s="83"/>
      <c r="EK395" s="83"/>
    </row>
    <row r="396" spans="17:141" ht="12.75"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83"/>
      <c r="DT396" s="83"/>
      <c r="DU396" s="83"/>
      <c r="DV396" s="83"/>
      <c r="DW396" s="83"/>
      <c r="DX396" s="83"/>
      <c r="DY396" s="83"/>
      <c r="DZ396" s="83"/>
      <c r="EA396" s="83"/>
      <c r="EB396" s="83"/>
      <c r="EC396" s="83"/>
      <c r="ED396" s="83"/>
      <c r="EE396" s="83"/>
      <c r="EF396" s="83"/>
      <c r="EG396" s="83"/>
      <c r="EH396" s="83"/>
      <c r="EI396" s="83"/>
      <c r="EJ396" s="83"/>
      <c r="EK396" s="83"/>
    </row>
    <row r="397" spans="17:141" ht="12.75"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</row>
    <row r="398" spans="17:141" ht="12.75"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83"/>
      <c r="DT398" s="83"/>
      <c r="DU398" s="83"/>
      <c r="DV398" s="83"/>
      <c r="DW398" s="83"/>
      <c r="DX398" s="83"/>
      <c r="DY398" s="83"/>
      <c r="DZ398" s="83"/>
      <c r="EA398" s="83"/>
      <c r="EB398" s="83"/>
      <c r="EC398" s="83"/>
      <c r="ED398" s="83"/>
      <c r="EE398" s="83"/>
      <c r="EF398" s="83"/>
      <c r="EG398" s="83"/>
      <c r="EH398" s="83"/>
      <c r="EI398" s="83"/>
      <c r="EJ398" s="83"/>
      <c r="EK398" s="83"/>
    </row>
    <row r="399" spans="17:141" ht="12.75"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3"/>
      <c r="DT399" s="83"/>
      <c r="DU399" s="83"/>
      <c r="DV399" s="83"/>
      <c r="DW399" s="83"/>
      <c r="DX399" s="83"/>
      <c r="DY399" s="83"/>
      <c r="DZ399" s="83"/>
      <c r="EA399" s="83"/>
      <c r="EB399" s="83"/>
      <c r="EC399" s="83"/>
      <c r="ED399" s="83"/>
      <c r="EE399" s="83"/>
      <c r="EF399" s="83"/>
      <c r="EG399" s="83"/>
      <c r="EH399" s="83"/>
      <c r="EI399" s="83"/>
      <c r="EJ399" s="83"/>
      <c r="EK399" s="83"/>
    </row>
    <row r="400" spans="17:141" ht="12.75"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  <c r="DN400" s="83"/>
      <c r="DO400" s="83"/>
      <c r="DP400" s="83"/>
      <c r="DQ400" s="83"/>
      <c r="DR400" s="83"/>
      <c r="DS400" s="83"/>
      <c r="DT400" s="83"/>
      <c r="DU400" s="83"/>
      <c r="DV400" s="83"/>
      <c r="DW400" s="83"/>
      <c r="DX400" s="83"/>
      <c r="DY400" s="83"/>
      <c r="DZ400" s="83"/>
      <c r="EA400" s="83"/>
      <c r="EB400" s="83"/>
      <c r="EC400" s="83"/>
      <c r="ED400" s="83"/>
      <c r="EE400" s="83"/>
      <c r="EF400" s="83"/>
      <c r="EG400" s="83"/>
      <c r="EH400" s="83"/>
      <c r="EI400" s="83"/>
      <c r="EJ400" s="83"/>
      <c r="EK400" s="83"/>
    </row>
    <row r="401" spans="17:141" ht="12.75"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3"/>
      <c r="DM401" s="83"/>
      <c r="DN401" s="83"/>
      <c r="DO401" s="83"/>
      <c r="DP401" s="83"/>
      <c r="DQ401" s="83"/>
      <c r="DR401" s="83"/>
      <c r="DS401" s="83"/>
      <c r="DT401" s="83"/>
      <c r="DU401" s="83"/>
      <c r="DV401" s="83"/>
      <c r="DW401" s="83"/>
      <c r="DX401" s="83"/>
      <c r="DY401" s="83"/>
      <c r="DZ401" s="83"/>
      <c r="EA401" s="83"/>
      <c r="EB401" s="83"/>
      <c r="EC401" s="83"/>
      <c r="ED401" s="83"/>
      <c r="EE401" s="83"/>
      <c r="EF401" s="83"/>
      <c r="EG401" s="83"/>
      <c r="EH401" s="83"/>
      <c r="EI401" s="83"/>
      <c r="EJ401" s="83"/>
      <c r="EK401" s="83"/>
    </row>
    <row r="402" spans="17:141" ht="12.75"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  <c r="DJ402" s="83"/>
      <c r="DK402" s="83"/>
      <c r="DL402" s="83"/>
      <c r="DM402" s="83"/>
      <c r="DN402" s="83"/>
      <c r="DO402" s="83"/>
      <c r="DP402" s="83"/>
      <c r="DQ402" s="83"/>
      <c r="DR402" s="83"/>
      <c r="DS402" s="83"/>
      <c r="DT402" s="83"/>
      <c r="DU402" s="83"/>
      <c r="DV402" s="83"/>
      <c r="DW402" s="83"/>
      <c r="DX402" s="83"/>
      <c r="DY402" s="83"/>
      <c r="DZ402" s="83"/>
      <c r="EA402" s="83"/>
      <c r="EB402" s="83"/>
      <c r="EC402" s="83"/>
      <c r="ED402" s="83"/>
      <c r="EE402" s="83"/>
      <c r="EF402" s="83"/>
      <c r="EG402" s="83"/>
      <c r="EH402" s="83"/>
      <c r="EI402" s="83"/>
      <c r="EJ402" s="83"/>
      <c r="EK402" s="83"/>
    </row>
    <row r="403" spans="17:141" ht="12.75"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3"/>
      <c r="DM403" s="83"/>
      <c r="DN403" s="83"/>
      <c r="DO403" s="83"/>
      <c r="DP403" s="83"/>
      <c r="DQ403" s="83"/>
      <c r="DR403" s="83"/>
      <c r="DS403" s="83"/>
      <c r="DT403" s="83"/>
      <c r="DU403" s="83"/>
      <c r="DV403" s="83"/>
      <c r="DW403" s="83"/>
      <c r="DX403" s="83"/>
      <c r="DY403" s="83"/>
      <c r="DZ403" s="83"/>
      <c r="EA403" s="83"/>
      <c r="EB403" s="83"/>
      <c r="EC403" s="83"/>
      <c r="ED403" s="83"/>
      <c r="EE403" s="83"/>
      <c r="EF403" s="83"/>
      <c r="EG403" s="83"/>
      <c r="EH403" s="83"/>
      <c r="EI403" s="83"/>
      <c r="EJ403" s="83"/>
      <c r="EK403" s="83"/>
    </row>
    <row r="404" spans="17:141" ht="12.75"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3"/>
      <c r="DM404" s="83"/>
      <c r="DN404" s="83"/>
      <c r="DO404" s="83"/>
      <c r="DP404" s="83"/>
      <c r="DQ404" s="83"/>
      <c r="DR404" s="83"/>
      <c r="DS404" s="83"/>
      <c r="DT404" s="83"/>
      <c r="DU404" s="83"/>
      <c r="DV404" s="83"/>
      <c r="DW404" s="83"/>
      <c r="DX404" s="83"/>
      <c r="DY404" s="83"/>
      <c r="DZ404" s="83"/>
      <c r="EA404" s="83"/>
      <c r="EB404" s="83"/>
      <c r="EC404" s="83"/>
      <c r="ED404" s="83"/>
      <c r="EE404" s="83"/>
      <c r="EF404" s="83"/>
      <c r="EG404" s="83"/>
      <c r="EH404" s="83"/>
      <c r="EI404" s="83"/>
      <c r="EJ404" s="83"/>
      <c r="EK404" s="83"/>
    </row>
    <row r="405" spans="17:141" ht="12.75"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3"/>
      <c r="DM405" s="83"/>
      <c r="DN405" s="83"/>
      <c r="DO405" s="83"/>
      <c r="DP405" s="83"/>
      <c r="DQ405" s="83"/>
      <c r="DR405" s="83"/>
      <c r="DS405" s="83"/>
      <c r="DT405" s="83"/>
      <c r="DU405" s="83"/>
      <c r="DV405" s="83"/>
      <c r="DW405" s="83"/>
      <c r="DX405" s="83"/>
      <c r="DY405" s="83"/>
      <c r="DZ405" s="83"/>
      <c r="EA405" s="83"/>
      <c r="EB405" s="83"/>
      <c r="EC405" s="83"/>
      <c r="ED405" s="83"/>
      <c r="EE405" s="83"/>
      <c r="EF405" s="83"/>
      <c r="EG405" s="83"/>
      <c r="EH405" s="83"/>
      <c r="EI405" s="83"/>
      <c r="EJ405" s="83"/>
      <c r="EK405" s="83"/>
    </row>
    <row r="406" spans="17:141" ht="12.75"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3"/>
      <c r="DX406" s="83"/>
      <c r="DY406" s="83"/>
      <c r="DZ406" s="83"/>
      <c r="EA406" s="83"/>
      <c r="EB406" s="83"/>
      <c r="EC406" s="83"/>
      <c r="ED406" s="83"/>
      <c r="EE406" s="83"/>
      <c r="EF406" s="83"/>
      <c r="EG406" s="83"/>
      <c r="EH406" s="83"/>
      <c r="EI406" s="83"/>
      <c r="EJ406" s="83"/>
      <c r="EK406" s="83"/>
    </row>
    <row r="407" spans="17:141" ht="12.75"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  <c r="DN407" s="83"/>
      <c r="DO407" s="83"/>
      <c r="DP407" s="83"/>
      <c r="DQ407" s="83"/>
      <c r="DR407" s="83"/>
      <c r="DS407" s="83"/>
      <c r="DT407" s="83"/>
      <c r="DU407" s="83"/>
      <c r="DV407" s="83"/>
      <c r="DW407" s="83"/>
      <c r="DX407" s="83"/>
      <c r="DY407" s="83"/>
      <c r="DZ407" s="83"/>
      <c r="EA407" s="83"/>
      <c r="EB407" s="83"/>
      <c r="EC407" s="83"/>
      <c r="ED407" s="83"/>
      <c r="EE407" s="83"/>
      <c r="EF407" s="83"/>
      <c r="EG407" s="83"/>
      <c r="EH407" s="83"/>
      <c r="EI407" s="83"/>
      <c r="EJ407" s="83"/>
      <c r="EK407" s="83"/>
    </row>
    <row r="408" spans="17:141" ht="12.75"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  <c r="DN408" s="83"/>
      <c r="DO408" s="83"/>
      <c r="DP408" s="83"/>
      <c r="DQ408" s="83"/>
      <c r="DR408" s="83"/>
      <c r="DS408" s="83"/>
      <c r="DT408" s="83"/>
      <c r="DU408" s="83"/>
      <c r="DV408" s="83"/>
      <c r="DW408" s="83"/>
      <c r="DX408" s="83"/>
      <c r="DY408" s="83"/>
      <c r="DZ408" s="83"/>
      <c r="EA408" s="83"/>
      <c r="EB408" s="83"/>
      <c r="EC408" s="83"/>
      <c r="ED408" s="83"/>
      <c r="EE408" s="83"/>
      <c r="EF408" s="83"/>
      <c r="EG408" s="83"/>
      <c r="EH408" s="83"/>
      <c r="EI408" s="83"/>
      <c r="EJ408" s="83"/>
      <c r="EK408" s="83"/>
    </row>
    <row r="409" spans="17:141" ht="12.75"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</row>
    <row r="410" spans="17:141" ht="12.75"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  <c r="DN410" s="83"/>
      <c r="DO410" s="83"/>
      <c r="DP410" s="83"/>
      <c r="DQ410" s="83"/>
      <c r="DR410" s="83"/>
      <c r="DS410" s="83"/>
      <c r="DT410" s="83"/>
      <c r="DU410" s="83"/>
      <c r="DV410" s="83"/>
      <c r="DW410" s="83"/>
      <c r="DX410" s="83"/>
      <c r="DY410" s="83"/>
      <c r="DZ410" s="83"/>
      <c r="EA410" s="83"/>
      <c r="EB410" s="83"/>
      <c r="EC410" s="83"/>
      <c r="ED410" s="83"/>
      <c r="EE410" s="83"/>
      <c r="EF410" s="83"/>
      <c r="EG410" s="83"/>
      <c r="EH410" s="83"/>
      <c r="EI410" s="83"/>
      <c r="EJ410" s="83"/>
      <c r="EK410" s="83"/>
    </row>
    <row r="411" spans="17:141" ht="12.75"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  <c r="DN411" s="83"/>
      <c r="DO411" s="83"/>
      <c r="DP411" s="83"/>
      <c r="DQ411" s="83"/>
      <c r="DR411" s="83"/>
      <c r="DS411" s="83"/>
      <c r="DT411" s="83"/>
      <c r="DU411" s="83"/>
      <c r="DV411" s="83"/>
      <c r="DW411" s="83"/>
      <c r="DX411" s="83"/>
      <c r="DY411" s="83"/>
      <c r="DZ411" s="83"/>
      <c r="EA411" s="83"/>
      <c r="EB411" s="83"/>
      <c r="EC411" s="83"/>
      <c r="ED411" s="83"/>
      <c r="EE411" s="83"/>
      <c r="EF411" s="83"/>
      <c r="EG411" s="83"/>
      <c r="EH411" s="83"/>
      <c r="EI411" s="83"/>
      <c r="EJ411" s="83"/>
      <c r="EK411" s="83"/>
    </row>
    <row r="412" spans="17:141" ht="12.75"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  <c r="DN412" s="83"/>
      <c r="DO412" s="83"/>
      <c r="DP412" s="83"/>
      <c r="DQ412" s="83"/>
      <c r="DR412" s="83"/>
      <c r="DS412" s="83"/>
      <c r="DT412" s="83"/>
      <c r="DU412" s="83"/>
      <c r="DV412" s="83"/>
      <c r="DW412" s="83"/>
      <c r="DX412" s="83"/>
      <c r="DY412" s="83"/>
      <c r="DZ412" s="83"/>
      <c r="EA412" s="83"/>
      <c r="EB412" s="83"/>
      <c r="EC412" s="83"/>
      <c r="ED412" s="83"/>
      <c r="EE412" s="83"/>
      <c r="EF412" s="83"/>
      <c r="EG412" s="83"/>
      <c r="EH412" s="83"/>
      <c r="EI412" s="83"/>
      <c r="EJ412" s="83"/>
      <c r="EK412" s="83"/>
    </row>
    <row r="413" spans="17:141" ht="12.75"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  <c r="DN413" s="83"/>
      <c r="DO413" s="83"/>
      <c r="DP413" s="83"/>
      <c r="DQ413" s="83"/>
      <c r="DR413" s="83"/>
      <c r="DS413" s="83"/>
      <c r="DT413" s="83"/>
      <c r="DU413" s="83"/>
      <c r="DV413" s="83"/>
      <c r="DW413" s="83"/>
      <c r="DX413" s="83"/>
      <c r="DY413" s="83"/>
      <c r="DZ413" s="83"/>
      <c r="EA413" s="83"/>
      <c r="EB413" s="83"/>
      <c r="EC413" s="83"/>
      <c r="ED413" s="83"/>
      <c r="EE413" s="83"/>
      <c r="EF413" s="83"/>
      <c r="EG413" s="83"/>
      <c r="EH413" s="83"/>
      <c r="EI413" s="83"/>
      <c r="EJ413" s="83"/>
      <c r="EK413" s="83"/>
    </row>
    <row r="414" spans="17:141" ht="12.75"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  <c r="DN414" s="83"/>
      <c r="DO414" s="83"/>
      <c r="DP414" s="83"/>
      <c r="DQ414" s="83"/>
      <c r="DR414" s="83"/>
      <c r="DS414" s="83"/>
      <c r="DT414" s="83"/>
      <c r="DU414" s="83"/>
      <c r="DV414" s="83"/>
      <c r="DW414" s="83"/>
      <c r="DX414" s="83"/>
      <c r="DY414" s="83"/>
      <c r="DZ414" s="83"/>
      <c r="EA414" s="83"/>
      <c r="EB414" s="83"/>
      <c r="EC414" s="83"/>
      <c r="ED414" s="83"/>
      <c r="EE414" s="83"/>
      <c r="EF414" s="83"/>
      <c r="EG414" s="83"/>
      <c r="EH414" s="83"/>
      <c r="EI414" s="83"/>
      <c r="EJ414" s="83"/>
      <c r="EK414" s="83"/>
    </row>
    <row r="415" spans="17:141" ht="12.75"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  <c r="DN415" s="83"/>
      <c r="DO415" s="83"/>
      <c r="DP415" s="83"/>
      <c r="DQ415" s="83"/>
      <c r="DR415" s="83"/>
      <c r="DS415" s="83"/>
      <c r="DT415" s="83"/>
      <c r="DU415" s="83"/>
      <c r="DV415" s="83"/>
      <c r="DW415" s="83"/>
      <c r="DX415" s="83"/>
      <c r="DY415" s="83"/>
      <c r="DZ415" s="83"/>
      <c r="EA415" s="83"/>
      <c r="EB415" s="83"/>
      <c r="EC415" s="83"/>
      <c r="ED415" s="83"/>
      <c r="EE415" s="83"/>
      <c r="EF415" s="83"/>
      <c r="EG415" s="83"/>
      <c r="EH415" s="83"/>
      <c r="EI415" s="83"/>
      <c r="EJ415" s="83"/>
      <c r="EK415" s="83"/>
    </row>
    <row r="416" spans="17:141" ht="12.75"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  <c r="DN416" s="83"/>
      <c r="DO416" s="83"/>
      <c r="DP416" s="83"/>
      <c r="DQ416" s="83"/>
      <c r="DR416" s="83"/>
      <c r="DS416" s="83"/>
      <c r="DT416" s="83"/>
      <c r="DU416" s="83"/>
      <c r="DV416" s="83"/>
      <c r="DW416" s="83"/>
      <c r="DX416" s="83"/>
      <c r="DY416" s="83"/>
      <c r="DZ416" s="83"/>
      <c r="EA416" s="83"/>
      <c r="EB416" s="83"/>
      <c r="EC416" s="83"/>
      <c r="ED416" s="83"/>
      <c r="EE416" s="83"/>
      <c r="EF416" s="83"/>
      <c r="EG416" s="83"/>
      <c r="EH416" s="83"/>
      <c r="EI416" s="83"/>
      <c r="EJ416" s="83"/>
      <c r="EK416" s="83"/>
    </row>
    <row r="417" spans="17:141" ht="12.75"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  <c r="DJ417" s="83"/>
      <c r="DK417" s="83"/>
      <c r="DL417" s="83"/>
      <c r="DM417" s="83"/>
      <c r="DN417" s="83"/>
      <c r="DO417" s="83"/>
      <c r="DP417" s="83"/>
      <c r="DQ417" s="83"/>
      <c r="DR417" s="83"/>
      <c r="DS417" s="83"/>
      <c r="DT417" s="83"/>
      <c r="DU417" s="83"/>
      <c r="DV417" s="83"/>
      <c r="DW417" s="83"/>
      <c r="DX417" s="83"/>
      <c r="DY417" s="83"/>
      <c r="DZ417" s="83"/>
      <c r="EA417" s="83"/>
      <c r="EB417" s="83"/>
      <c r="EC417" s="83"/>
      <c r="ED417" s="83"/>
      <c r="EE417" s="83"/>
      <c r="EF417" s="83"/>
      <c r="EG417" s="83"/>
      <c r="EH417" s="83"/>
      <c r="EI417" s="83"/>
      <c r="EJ417" s="83"/>
      <c r="EK417" s="83"/>
    </row>
    <row r="418" spans="17:141" ht="12.75"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  <c r="DJ418" s="83"/>
      <c r="DK418" s="83"/>
      <c r="DL418" s="83"/>
      <c r="DM418" s="83"/>
      <c r="DN418" s="83"/>
      <c r="DO418" s="83"/>
      <c r="DP418" s="83"/>
      <c r="DQ418" s="83"/>
      <c r="DR418" s="83"/>
      <c r="DS418" s="83"/>
      <c r="DT418" s="83"/>
      <c r="DU418" s="83"/>
      <c r="DV418" s="83"/>
      <c r="DW418" s="83"/>
      <c r="DX418" s="83"/>
      <c r="DY418" s="83"/>
      <c r="DZ418" s="83"/>
      <c r="EA418" s="83"/>
      <c r="EB418" s="83"/>
      <c r="EC418" s="83"/>
      <c r="ED418" s="83"/>
      <c r="EE418" s="83"/>
      <c r="EF418" s="83"/>
      <c r="EG418" s="83"/>
      <c r="EH418" s="83"/>
      <c r="EI418" s="83"/>
      <c r="EJ418" s="83"/>
      <c r="EK418" s="83"/>
    </row>
    <row r="419" spans="17:141" ht="12.75"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  <c r="DJ419" s="83"/>
      <c r="DK419" s="83"/>
      <c r="DL419" s="83"/>
      <c r="DM419" s="83"/>
      <c r="DN419" s="83"/>
      <c r="DO419" s="83"/>
      <c r="DP419" s="83"/>
      <c r="DQ419" s="83"/>
      <c r="DR419" s="83"/>
      <c r="DS419" s="83"/>
      <c r="DT419" s="83"/>
      <c r="DU419" s="83"/>
      <c r="DV419" s="83"/>
      <c r="DW419" s="83"/>
      <c r="DX419" s="83"/>
      <c r="DY419" s="83"/>
      <c r="DZ419" s="83"/>
      <c r="EA419" s="83"/>
      <c r="EB419" s="83"/>
      <c r="EC419" s="83"/>
      <c r="ED419" s="83"/>
      <c r="EE419" s="83"/>
      <c r="EF419" s="83"/>
      <c r="EG419" s="83"/>
      <c r="EH419" s="83"/>
      <c r="EI419" s="83"/>
      <c r="EJ419" s="83"/>
      <c r="EK419" s="83"/>
    </row>
    <row r="420" spans="17:141" ht="12.75"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  <c r="DJ420" s="83"/>
      <c r="DK420" s="83"/>
      <c r="DL420" s="83"/>
      <c r="DM420" s="83"/>
      <c r="DN420" s="83"/>
      <c r="DO420" s="83"/>
      <c r="DP420" s="83"/>
      <c r="DQ420" s="83"/>
      <c r="DR420" s="83"/>
      <c r="DS420" s="83"/>
      <c r="DT420" s="83"/>
      <c r="DU420" s="83"/>
      <c r="DV420" s="83"/>
      <c r="DW420" s="83"/>
      <c r="DX420" s="83"/>
      <c r="DY420" s="83"/>
      <c r="DZ420" s="83"/>
      <c r="EA420" s="83"/>
      <c r="EB420" s="83"/>
      <c r="EC420" s="83"/>
      <c r="ED420" s="83"/>
      <c r="EE420" s="83"/>
      <c r="EF420" s="83"/>
      <c r="EG420" s="83"/>
      <c r="EH420" s="83"/>
      <c r="EI420" s="83"/>
      <c r="EJ420" s="83"/>
      <c r="EK420" s="83"/>
    </row>
    <row r="421" spans="17:141" ht="12.75"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3"/>
      <c r="DX421" s="83"/>
      <c r="DY421" s="83"/>
      <c r="DZ421" s="83"/>
      <c r="EA421" s="83"/>
      <c r="EB421" s="83"/>
      <c r="EC421" s="83"/>
      <c r="ED421" s="83"/>
      <c r="EE421" s="83"/>
      <c r="EF421" s="83"/>
      <c r="EG421" s="83"/>
      <c r="EH421" s="83"/>
      <c r="EI421" s="83"/>
      <c r="EJ421" s="83"/>
      <c r="EK421" s="83"/>
    </row>
    <row r="422" spans="17:141" ht="12.75"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  <c r="DN422" s="83"/>
      <c r="DO422" s="83"/>
      <c r="DP422" s="83"/>
      <c r="DQ422" s="83"/>
      <c r="DR422" s="83"/>
      <c r="DS422" s="83"/>
      <c r="DT422" s="83"/>
      <c r="DU422" s="83"/>
      <c r="DV422" s="83"/>
      <c r="DW422" s="83"/>
      <c r="DX422" s="83"/>
      <c r="DY422" s="83"/>
      <c r="DZ422" s="83"/>
      <c r="EA422" s="83"/>
      <c r="EB422" s="83"/>
      <c r="EC422" s="83"/>
      <c r="ED422" s="83"/>
      <c r="EE422" s="83"/>
      <c r="EF422" s="83"/>
      <c r="EG422" s="83"/>
      <c r="EH422" s="83"/>
      <c r="EI422" s="83"/>
      <c r="EJ422" s="83"/>
      <c r="EK422" s="83"/>
    </row>
    <row r="423" spans="17:141" ht="12.75"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  <c r="DJ423" s="83"/>
      <c r="DK423" s="83"/>
      <c r="DL423" s="83"/>
      <c r="DM423" s="83"/>
      <c r="DN423" s="83"/>
      <c r="DO423" s="83"/>
      <c r="DP423" s="83"/>
      <c r="DQ423" s="83"/>
      <c r="DR423" s="83"/>
      <c r="DS423" s="83"/>
      <c r="DT423" s="83"/>
      <c r="DU423" s="83"/>
      <c r="DV423" s="83"/>
      <c r="DW423" s="83"/>
      <c r="DX423" s="83"/>
      <c r="DY423" s="83"/>
      <c r="DZ423" s="83"/>
      <c r="EA423" s="83"/>
      <c r="EB423" s="83"/>
      <c r="EC423" s="83"/>
      <c r="ED423" s="83"/>
      <c r="EE423" s="83"/>
      <c r="EF423" s="83"/>
      <c r="EG423" s="83"/>
      <c r="EH423" s="83"/>
      <c r="EI423" s="83"/>
      <c r="EJ423" s="83"/>
      <c r="EK423" s="83"/>
    </row>
    <row r="424" spans="17:141" ht="12.75"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  <c r="DJ424" s="83"/>
      <c r="DK424" s="83"/>
      <c r="DL424" s="83"/>
      <c r="DM424" s="83"/>
      <c r="DN424" s="83"/>
      <c r="DO424" s="83"/>
      <c r="DP424" s="83"/>
      <c r="DQ424" s="83"/>
      <c r="DR424" s="83"/>
      <c r="DS424" s="83"/>
      <c r="DT424" s="83"/>
      <c r="DU424" s="83"/>
      <c r="DV424" s="83"/>
      <c r="DW424" s="83"/>
      <c r="DX424" s="83"/>
      <c r="DY424" s="83"/>
      <c r="DZ424" s="83"/>
      <c r="EA424" s="83"/>
      <c r="EB424" s="83"/>
      <c r="EC424" s="83"/>
      <c r="ED424" s="83"/>
      <c r="EE424" s="83"/>
      <c r="EF424" s="83"/>
      <c r="EG424" s="83"/>
      <c r="EH424" s="83"/>
      <c r="EI424" s="83"/>
      <c r="EJ424" s="83"/>
      <c r="EK424" s="83"/>
    </row>
    <row r="425" spans="17:141" ht="12.75"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  <c r="DJ425" s="83"/>
      <c r="DK425" s="83"/>
      <c r="DL425" s="83"/>
      <c r="DM425" s="83"/>
      <c r="DN425" s="83"/>
      <c r="DO425" s="83"/>
      <c r="DP425" s="83"/>
      <c r="DQ425" s="83"/>
      <c r="DR425" s="83"/>
      <c r="DS425" s="83"/>
      <c r="DT425" s="83"/>
      <c r="DU425" s="83"/>
      <c r="DV425" s="83"/>
      <c r="DW425" s="83"/>
      <c r="DX425" s="83"/>
      <c r="DY425" s="83"/>
      <c r="DZ425" s="83"/>
      <c r="EA425" s="83"/>
      <c r="EB425" s="83"/>
      <c r="EC425" s="83"/>
      <c r="ED425" s="83"/>
      <c r="EE425" s="83"/>
      <c r="EF425" s="83"/>
      <c r="EG425" s="83"/>
      <c r="EH425" s="83"/>
      <c r="EI425" s="83"/>
      <c r="EJ425" s="83"/>
      <c r="EK425" s="83"/>
    </row>
    <row r="426" spans="17:141" ht="12.75"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  <c r="DJ426" s="83"/>
      <c r="DK426" s="83"/>
      <c r="DL426" s="83"/>
      <c r="DM426" s="83"/>
      <c r="DN426" s="83"/>
      <c r="DO426" s="83"/>
      <c r="DP426" s="83"/>
      <c r="DQ426" s="83"/>
      <c r="DR426" s="83"/>
      <c r="DS426" s="83"/>
      <c r="DT426" s="83"/>
      <c r="DU426" s="83"/>
      <c r="DV426" s="83"/>
      <c r="DW426" s="83"/>
      <c r="DX426" s="83"/>
      <c r="DY426" s="83"/>
      <c r="DZ426" s="83"/>
      <c r="EA426" s="83"/>
      <c r="EB426" s="83"/>
      <c r="EC426" s="83"/>
      <c r="ED426" s="83"/>
      <c r="EE426" s="83"/>
      <c r="EF426" s="83"/>
      <c r="EG426" s="83"/>
      <c r="EH426" s="83"/>
      <c r="EI426" s="83"/>
      <c r="EJ426" s="83"/>
      <c r="EK426" s="83"/>
    </row>
    <row r="427" spans="17:141" ht="12.75"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  <c r="DJ427" s="83"/>
      <c r="DK427" s="83"/>
      <c r="DL427" s="83"/>
      <c r="DM427" s="83"/>
      <c r="DN427" s="83"/>
      <c r="DO427" s="83"/>
      <c r="DP427" s="83"/>
      <c r="DQ427" s="83"/>
      <c r="DR427" s="83"/>
      <c r="DS427" s="83"/>
      <c r="DT427" s="83"/>
      <c r="DU427" s="83"/>
      <c r="DV427" s="83"/>
      <c r="DW427" s="83"/>
      <c r="DX427" s="83"/>
      <c r="DY427" s="83"/>
      <c r="DZ427" s="83"/>
      <c r="EA427" s="83"/>
      <c r="EB427" s="83"/>
      <c r="EC427" s="83"/>
      <c r="ED427" s="83"/>
      <c r="EE427" s="83"/>
      <c r="EF427" s="83"/>
      <c r="EG427" s="83"/>
      <c r="EH427" s="83"/>
      <c r="EI427" s="83"/>
      <c r="EJ427" s="83"/>
      <c r="EK427" s="83"/>
    </row>
    <row r="428" spans="17:141" ht="12.75"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  <c r="DN428" s="83"/>
      <c r="DO428" s="83"/>
      <c r="DP428" s="83"/>
      <c r="DQ428" s="83"/>
      <c r="DR428" s="83"/>
      <c r="DS428" s="83"/>
      <c r="DT428" s="83"/>
      <c r="DU428" s="83"/>
      <c r="DV428" s="83"/>
      <c r="DW428" s="83"/>
      <c r="DX428" s="83"/>
      <c r="DY428" s="83"/>
      <c r="DZ428" s="83"/>
      <c r="EA428" s="83"/>
      <c r="EB428" s="83"/>
      <c r="EC428" s="83"/>
      <c r="ED428" s="83"/>
      <c r="EE428" s="83"/>
      <c r="EF428" s="83"/>
      <c r="EG428" s="83"/>
      <c r="EH428" s="83"/>
      <c r="EI428" s="83"/>
      <c r="EJ428" s="83"/>
      <c r="EK428" s="83"/>
    </row>
    <row r="429" spans="17:141" ht="12.75"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  <c r="DJ429" s="83"/>
      <c r="DK429" s="83"/>
      <c r="DL429" s="83"/>
      <c r="DM429" s="83"/>
      <c r="DN429" s="83"/>
      <c r="DO429" s="83"/>
      <c r="DP429" s="83"/>
      <c r="DQ429" s="83"/>
      <c r="DR429" s="83"/>
      <c r="DS429" s="83"/>
      <c r="DT429" s="83"/>
      <c r="DU429" s="83"/>
      <c r="DV429" s="83"/>
      <c r="DW429" s="83"/>
      <c r="DX429" s="83"/>
      <c r="DY429" s="83"/>
      <c r="DZ429" s="83"/>
      <c r="EA429" s="83"/>
      <c r="EB429" s="83"/>
      <c r="EC429" s="83"/>
      <c r="ED429" s="83"/>
      <c r="EE429" s="83"/>
      <c r="EF429" s="83"/>
      <c r="EG429" s="83"/>
      <c r="EH429" s="83"/>
      <c r="EI429" s="83"/>
      <c r="EJ429" s="83"/>
      <c r="EK429" s="83"/>
    </row>
    <row r="430" spans="17:141" ht="12.75"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  <c r="DJ430" s="83"/>
      <c r="DK430" s="83"/>
      <c r="DL430" s="83"/>
      <c r="DM430" s="83"/>
      <c r="DN430" s="83"/>
      <c r="DO430" s="83"/>
      <c r="DP430" s="83"/>
      <c r="DQ430" s="83"/>
      <c r="DR430" s="83"/>
      <c r="DS430" s="83"/>
      <c r="DT430" s="83"/>
      <c r="DU430" s="83"/>
      <c r="DV430" s="83"/>
      <c r="DW430" s="83"/>
      <c r="DX430" s="83"/>
      <c r="DY430" s="83"/>
      <c r="DZ430" s="83"/>
      <c r="EA430" s="83"/>
      <c r="EB430" s="83"/>
      <c r="EC430" s="83"/>
      <c r="ED430" s="83"/>
      <c r="EE430" s="83"/>
      <c r="EF430" s="83"/>
      <c r="EG430" s="83"/>
      <c r="EH430" s="83"/>
      <c r="EI430" s="83"/>
      <c r="EJ430" s="83"/>
      <c r="EK430" s="83"/>
    </row>
    <row r="431" spans="17:141" ht="12.75"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  <c r="DJ431" s="83"/>
      <c r="DK431" s="83"/>
      <c r="DL431" s="83"/>
      <c r="DM431" s="83"/>
      <c r="DN431" s="83"/>
      <c r="DO431" s="83"/>
      <c r="DP431" s="83"/>
      <c r="DQ431" s="83"/>
      <c r="DR431" s="83"/>
      <c r="DS431" s="83"/>
      <c r="DT431" s="83"/>
      <c r="DU431" s="83"/>
      <c r="DV431" s="83"/>
      <c r="DW431" s="83"/>
      <c r="DX431" s="83"/>
      <c r="DY431" s="83"/>
      <c r="DZ431" s="83"/>
      <c r="EA431" s="83"/>
      <c r="EB431" s="83"/>
      <c r="EC431" s="83"/>
      <c r="ED431" s="83"/>
      <c r="EE431" s="83"/>
      <c r="EF431" s="83"/>
      <c r="EG431" s="83"/>
      <c r="EH431" s="83"/>
      <c r="EI431" s="83"/>
      <c r="EJ431" s="83"/>
      <c r="EK431" s="83"/>
    </row>
    <row r="432" spans="17:141" ht="12.75"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/>
      <c r="DG432" s="83"/>
      <c r="DH432" s="83"/>
      <c r="DI432" s="83"/>
      <c r="DJ432" s="83"/>
      <c r="DK432" s="83"/>
      <c r="DL432" s="83"/>
      <c r="DM432" s="83"/>
      <c r="DN432" s="83"/>
      <c r="DO432" s="83"/>
      <c r="DP432" s="83"/>
      <c r="DQ432" s="83"/>
      <c r="DR432" s="83"/>
      <c r="DS432" s="83"/>
      <c r="DT432" s="83"/>
      <c r="DU432" s="83"/>
      <c r="DV432" s="83"/>
      <c r="DW432" s="83"/>
      <c r="DX432" s="83"/>
      <c r="DY432" s="83"/>
      <c r="DZ432" s="83"/>
      <c r="EA432" s="83"/>
      <c r="EB432" s="83"/>
      <c r="EC432" s="83"/>
      <c r="ED432" s="83"/>
      <c r="EE432" s="83"/>
      <c r="EF432" s="83"/>
      <c r="EG432" s="83"/>
      <c r="EH432" s="83"/>
      <c r="EI432" s="83"/>
      <c r="EJ432" s="83"/>
      <c r="EK432" s="83"/>
    </row>
    <row r="433" spans="17:141" ht="12.75"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  <c r="CJ433" s="83"/>
      <c r="CK433" s="83"/>
      <c r="CL433" s="83"/>
      <c r="CM433" s="83"/>
      <c r="CN433" s="83"/>
      <c r="CO433" s="83"/>
      <c r="CP433" s="83"/>
      <c r="CQ433" s="83"/>
      <c r="CR433" s="83"/>
      <c r="CS433" s="83"/>
      <c r="CT433" s="83"/>
      <c r="CU433" s="83"/>
      <c r="CV433" s="83"/>
      <c r="CW433" s="83"/>
      <c r="CX433" s="83"/>
      <c r="CY433" s="83"/>
      <c r="CZ433" s="83"/>
      <c r="DA433" s="83"/>
      <c r="DB433" s="83"/>
      <c r="DC433" s="83"/>
      <c r="DD433" s="83"/>
      <c r="DE433" s="83"/>
      <c r="DF433" s="83"/>
      <c r="DG433" s="83"/>
      <c r="DH433" s="83"/>
      <c r="DI433" s="83"/>
      <c r="DJ433" s="83"/>
      <c r="DK433" s="83"/>
      <c r="DL433" s="83"/>
      <c r="DM433" s="83"/>
      <c r="DN433" s="83"/>
      <c r="DO433" s="83"/>
      <c r="DP433" s="83"/>
      <c r="DQ433" s="83"/>
      <c r="DR433" s="83"/>
      <c r="DS433" s="83"/>
      <c r="DT433" s="83"/>
      <c r="DU433" s="83"/>
      <c r="DV433" s="83"/>
      <c r="DW433" s="83"/>
      <c r="DX433" s="83"/>
      <c r="DY433" s="83"/>
      <c r="DZ433" s="83"/>
      <c r="EA433" s="83"/>
      <c r="EB433" s="83"/>
      <c r="EC433" s="83"/>
      <c r="ED433" s="83"/>
      <c r="EE433" s="83"/>
      <c r="EF433" s="83"/>
      <c r="EG433" s="83"/>
      <c r="EH433" s="83"/>
      <c r="EI433" s="83"/>
      <c r="EJ433" s="83"/>
      <c r="EK433" s="83"/>
    </row>
    <row r="434" spans="17:141" ht="12.75"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3"/>
      <c r="DG434" s="83"/>
      <c r="DH434" s="83"/>
      <c r="DI434" s="83"/>
      <c r="DJ434" s="83"/>
      <c r="DK434" s="83"/>
      <c r="DL434" s="83"/>
      <c r="DM434" s="83"/>
      <c r="DN434" s="83"/>
      <c r="DO434" s="83"/>
      <c r="DP434" s="83"/>
      <c r="DQ434" s="83"/>
      <c r="DR434" s="83"/>
      <c r="DS434" s="83"/>
      <c r="DT434" s="83"/>
      <c r="DU434" s="83"/>
      <c r="DV434" s="83"/>
      <c r="DW434" s="83"/>
      <c r="DX434" s="83"/>
      <c r="DY434" s="83"/>
      <c r="DZ434" s="83"/>
      <c r="EA434" s="83"/>
      <c r="EB434" s="83"/>
      <c r="EC434" s="83"/>
      <c r="ED434" s="83"/>
      <c r="EE434" s="83"/>
      <c r="EF434" s="83"/>
      <c r="EG434" s="83"/>
      <c r="EH434" s="83"/>
      <c r="EI434" s="83"/>
      <c r="EJ434" s="83"/>
      <c r="EK434" s="83"/>
    </row>
    <row r="435" spans="17:141" ht="12.75"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  <c r="CJ435" s="83"/>
      <c r="CK435" s="83"/>
      <c r="CL435" s="83"/>
      <c r="CM435" s="83"/>
      <c r="CN435" s="83"/>
      <c r="CO435" s="83"/>
      <c r="CP435" s="83"/>
      <c r="CQ435" s="83"/>
      <c r="CR435" s="83"/>
      <c r="CS435" s="83"/>
      <c r="CT435" s="83"/>
      <c r="CU435" s="83"/>
      <c r="CV435" s="83"/>
      <c r="CW435" s="83"/>
      <c r="CX435" s="83"/>
      <c r="CY435" s="83"/>
      <c r="CZ435" s="83"/>
      <c r="DA435" s="83"/>
      <c r="DB435" s="83"/>
      <c r="DC435" s="83"/>
      <c r="DD435" s="83"/>
      <c r="DE435" s="83"/>
      <c r="DF435" s="83"/>
      <c r="DG435" s="83"/>
      <c r="DH435" s="83"/>
      <c r="DI435" s="83"/>
      <c r="DJ435" s="83"/>
      <c r="DK435" s="83"/>
      <c r="DL435" s="83"/>
      <c r="DM435" s="83"/>
      <c r="DN435" s="83"/>
      <c r="DO435" s="83"/>
      <c r="DP435" s="83"/>
      <c r="DQ435" s="83"/>
      <c r="DR435" s="83"/>
      <c r="DS435" s="83"/>
      <c r="DT435" s="83"/>
      <c r="DU435" s="83"/>
      <c r="DV435" s="83"/>
      <c r="DW435" s="83"/>
      <c r="DX435" s="83"/>
      <c r="DY435" s="83"/>
      <c r="DZ435" s="83"/>
      <c r="EA435" s="83"/>
      <c r="EB435" s="83"/>
      <c r="EC435" s="83"/>
      <c r="ED435" s="83"/>
      <c r="EE435" s="83"/>
      <c r="EF435" s="83"/>
      <c r="EG435" s="83"/>
      <c r="EH435" s="83"/>
      <c r="EI435" s="83"/>
      <c r="EJ435" s="83"/>
      <c r="EK435" s="83"/>
    </row>
    <row r="436" spans="17:141" ht="12.75"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3"/>
      <c r="DX436" s="83"/>
      <c r="DY436" s="83"/>
      <c r="DZ436" s="83"/>
      <c r="EA436" s="83"/>
      <c r="EB436" s="83"/>
      <c r="EC436" s="83"/>
      <c r="ED436" s="83"/>
      <c r="EE436" s="83"/>
      <c r="EF436" s="83"/>
      <c r="EG436" s="83"/>
      <c r="EH436" s="83"/>
      <c r="EI436" s="83"/>
      <c r="EJ436" s="83"/>
      <c r="EK436" s="83"/>
    </row>
    <row r="437" spans="17:141" ht="12.75"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3"/>
      <c r="DF437" s="83"/>
      <c r="DG437" s="83"/>
      <c r="DH437" s="83"/>
      <c r="DI437" s="83"/>
      <c r="DJ437" s="83"/>
      <c r="DK437" s="83"/>
      <c r="DL437" s="83"/>
      <c r="DM437" s="83"/>
      <c r="DN437" s="83"/>
      <c r="DO437" s="83"/>
      <c r="DP437" s="83"/>
      <c r="DQ437" s="83"/>
      <c r="DR437" s="83"/>
      <c r="DS437" s="83"/>
      <c r="DT437" s="83"/>
      <c r="DU437" s="83"/>
      <c r="DV437" s="83"/>
      <c r="DW437" s="83"/>
      <c r="DX437" s="83"/>
      <c r="DY437" s="83"/>
      <c r="DZ437" s="83"/>
      <c r="EA437" s="83"/>
      <c r="EB437" s="83"/>
      <c r="EC437" s="83"/>
      <c r="ED437" s="83"/>
      <c r="EE437" s="83"/>
      <c r="EF437" s="83"/>
      <c r="EG437" s="83"/>
      <c r="EH437" s="83"/>
      <c r="EI437" s="83"/>
      <c r="EJ437" s="83"/>
      <c r="EK437" s="83"/>
    </row>
    <row r="438" spans="17:141" ht="12.75"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</row>
    <row r="439" spans="17:141" ht="12.75"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  <c r="CJ439" s="83"/>
      <c r="CK439" s="83"/>
      <c r="CL439" s="83"/>
      <c r="CM439" s="83"/>
      <c r="CN439" s="83"/>
      <c r="CO439" s="83"/>
      <c r="CP439" s="83"/>
      <c r="CQ439" s="83"/>
      <c r="CR439" s="83"/>
      <c r="CS439" s="83"/>
      <c r="CT439" s="83"/>
      <c r="CU439" s="83"/>
      <c r="CV439" s="83"/>
      <c r="CW439" s="83"/>
      <c r="CX439" s="83"/>
      <c r="CY439" s="83"/>
      <c r="CZ439" s="83"/>
      <c r="DA439" s="83"/>
      <c r="DB439" s="83"/>
      <c r="DC439" s="83"/>
      <c r="DD439" s="83"/>
      <c r="DE439" s="83"/>
      <c r="DF439" s="83"/>
      <c r="DG439" s="83"/>
      <c r="DH439" s="83"/>
      <c r="DI439" s="83"/>
      <c r="DJ439" s="83"/>
      <c r="DK439" s="83"/>
      <c r="DL439" s="83"/>
      <c r="DM439" s="83"/>
      <c r="DN439" s="83"/>
      <c r="DO439" s="83"/>
      <c r="DP439" s="83"/>
      <c r="DQ439" s="83"/>
      <c r="DR439" s="83"/>
      <c r="DS439" s="83"/>
      <c r="DT439" s="83"/>
      <c r="DU439" s="83"/>
      <c r="DV439" s="83"/>
      <c r="DW439" s="83"/>
      <c r="DX439" s="83"/>
      <c r="DY439" s="83"/>
      <c r="DZ439" s="83"/>
      <c r="EA439" s="83"/>
      <c r="EB439" s="83"/>
      <c r="EC439" s="83"/>
      <c r="ED439" s="83"/>
      <c r="EE439" s="83"/>
      <c r="EF439" s="83"/>
      <c r="EG439" s="83"/>
      <c r="EH439" s="83"/>
      <c r="EI439" s="83"/>
      <c r="EJ439" s="83"/>
      <c r="EK439" s="83"/>
    </row>
    <row r="440" spans="17:141" ht="12.75"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  <c r="DN440" s="83"/>
      <c r="DO440" s="83"/>
      <c r="DP440" s="83"/>
      <c r="DQ440" s="83"/>
      <c r="DR440" s="83"/>
      <c r="DS440" s="83"/>
      <c r="DT440" s="83"/>
      <c r="DU440" s="83"/>
      <c r="DV440" s="83"/>
      <c r="DW440" s="83"/>
      <c r="DX440" s="83"/>
      <c r="DY440" s="83"/>
      <c r="DZ440" s="83"/>
      <c r="EA440" s="83"/>
      <c r="EB440" s="83"/>
      <c r="EC440" s="83"/>
      <c r="ED440" s="83"/>
      <c r="EE440" s="83"/>
      <c r="EF440" s="83"/>
      <c r="EG440" s="83"/>
      <c r="EH440" s="83"/>
      <c r="EI440" s="83"/>
      <c r="EJ440" s="83"/>
      <c r="EK440" s="83"/>
    </row>
    <row r="441" spans="17:141" ht="12.75"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3"/>
      <c r="DX441" s="83"/>
      <c r="DY441" s="83"/>
      <c r="DZ441" s="83"/>
      <c r="EA441" s="83"/>
      <c r="EB441" s="83"/>
      <c r="EC441" s="83"/>
      <c r="ED441" s="83"/>
      <c r="EE441" s="83"/>
      <c r="EF441" s="83"/>
      <c r="EG441" s="83"/>
      <c r="EH441" s="83"/>
      <c r="EI441" s="83"/>
      <c r="EJ441" s="83"/>
      <c r="EK441" s="83"/>
    </row>
    <row r="442" spans="17:141" ht="12.75"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  <c r="CJ442" s="83"/>
      <c r="CK442" s="83"/>
      <c r="CL442" s="83"/>
      <c r="CM442" s="83"/>
      <c r="CN442" s="83"/>
      <c r="CO442" s="83"/>
      <c r="CP442" s="83"/>
      <c r="CQ442" s="83"/>
      <c r="CR442" s="83"/>
      <c r="CS442" s="83"/>
      <c r="CT442" s="83"/>
      <c r="CU442" s="83"/>
      <c r="CV442" s="83"/>
      <c r="CW442" s="83"/>
      <c r="CX442" s="83"/>
      <c r="CY442" s="83"/>
      <c r="CZ442" s="83"/>
      <c r="DA442" s="83"/>
      <c r="DB442" s="83"/>
      <c r="DC442" s="83"/>
      <c r="DD442" s="83"/>
      <c r="DE442" s="83"/>
      <c r="DF442" s="83"/>
      <c r="DG442" s="83"/>
      <c r="DH442" s="83"/>
      <c r="DI442" s="83"/>
      <c r="DJ442" s="83"/>
      <c r="DK442" s="83"/>
      <c r="DL442" s="83"/>
      <c r="DM442" s="83"/>
      <c r="DN442" s="83"/>
      <c r="DO442" s="83"/>
      <c r="DP442" s="83"/>
      <c r="DQ442" s="83"/>
      <c r="DR442" s="83"/>
      <c r="DS442" s="83"/>
      <c r="DT442" s="83"/>
      <c r="DU442" s="83"/>
      <c r="DV442" s="83"/>
      <c r="DW442" s="83"/>
      <c r="DX442" s="83"/>
      <c r="DY442" s="83"/>
      <c r="DZ442" s="83"/>
      <c r="EA442" s="83"/>
      <c r="EB442" s="83"/>
      <c r="EC442" s="83"/>
      <c r="ED442" s="83"/>
      <c r="EE442" s="83"/>
      <c r="EF442" s="83"/>
      <c r="EG442" s="83"/>
      <c r="EH442" s="83"/>
      <c r="EI442" s="83"/>
      <c r="EJ442" s="83"/>
      <c r="EK442" s="83"/>
    </row>
    <row r="443" spans="17:141" ht="12.75"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  <c r="CJ443" s="83"/>
      <c r="CK443" s="83"/>
      <c r="CL443" s="83"/>
      <c r="CM443" s="83"/>
      <c r="CN443" s="83"/>
      <c r="CO443" s="83"/>
      <c r="CP443" s="83"/>
      <c r="CQ443" s="83"/>
      <c r="CR443" s="83"/>
      <c r="CS443" s="83"/>
      <c r="CT443" s="83"/>
      <c r="CU443" s="83"/>
      <c r="CV443" s="83"/>
      <c r="CW443" s="83"/>
      <c r="CX443" s="83"/>
      <c r="CY443" s="83"/>
      <c r="CZ443" s="83"/>
      <c r="DA443" s="83"/>
      <c r="DB443" s="83"/>
      <c r="DC443" s="83"/>
      <c r="DD443" s="83"/>
      <c r="DE443" s="83"/>
      <c r="DF443" s="83"/>
      <c r="DG443" s="83"/>
      <c r="DH443" s="83"/>
      <c r="DI443" s="83"/>
      <c r="DJ443" s="83"/>
      <c r="DK443" s="83"/>
      <c r="DL443" s="83"/>
      <c r="DM443" s="83"/>
      <c r="DN443" s="83"/>
      <c r="DO443" s="83"/>
      <c r="DP443" s="83"/>
      <c r="DQ443" s="83"/>
      <c r="DR443" s="83"/>
      <c r="DS443" s="83"/>
      <c r="DT443" s="83"/>
      <c r="DU443" s="83"/>
      <c r="DV443" s="83"/>
      <c r="DW443" s="83"/>
      <c r="DX443" s="83"/>
      <c r="DY443" s="83"/>
      <c r="DZ443" s="83"/>
      <c r="EA443" s="83"/>
      <c r="EB443" s="83"/>
      <c r="EC443" s="83"/>
      <c r="ED443" s="83"/>
      <c r="EE443" s="83"/>
      <c r="EF443" s="83"/>
      <c r="EG443" s="83"/>
      <c r="EH443" s="83"/>
      <c r="EI443" s="83"/>
      <c r="EJ443" s="83"/>
      <c r="EK443" s="83"/>
    </row>
    <row r="444" spans="17:141" ht="12.75"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  <c r="DN444" s="83"/>
      <c r="DO444" s="83"/>
      <c r="DP444" s="83"/>
      <c r="DQ444" s="83"/>
      <c r="DR444" s="83"/>
      <c r="DS444" s="83"/>
      <c r="DT444" s="83"/>
      <c r="DU444" s="83"/>
      <c r="DV444" s="83"/>
      <c r="DW444" s="83"/>
      <c r="DX444" s="83"/>
      <c r="DY444" s="83"/>
      <c r="DZ444" s="83"/>
      <c r="EA444" s="83"/>
      <c r="EB444" s="83"/>
      <c r="EC444" s="83"/>
      <c r="ED444" s="83"/>
      <c r="EE444" s="83"/>
      <c r="EF444" s="83"/>
      <c r="EG444" s="83"/>
      <c r="EH444" s="83"/>
      <c r="EI444" s="83"/>
      <c r="EJ444" s="83"/>
      <c r="EK444" s="83"/>
    </row>
    <row r="445" spans="17:141" ht="12.75"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3"/>
      <c r="DX445" s="83"/>
      <c r="DY445" s="83"/>
      <c r="DZ445" s="83"/>
      <c r="EA445" s="83"/>
      <c r="EB445" s="83"/>
      <c r="EC445" s="83"/>
      <c r="ED445" s="83"/>
      <c r="EE445" s="83"/>
      <c r="EF445" s="83"/>
      <c r="EG445" s="83"/>
      <c r="EH445" s="83"/>
      <c r="EI445" s="83"/>
      <c r="EJ445" s="83"/>
      <c r="EK445" s="83"/>
    </row>
    <row r="446" spans="17:141" ht="12.75"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  <c r="DN446" s="83"/>
      <c r="DO446" s="83"/>
      <c r="DP446" s="83"/>
      <c r="DQ446" s="83"/>
      <c r="DR446" s="83"/>
      <c r="DS446" s="83"/>
      <c r="DT446" s="83"/>
      <c r="DU446" s="83"/>
      <c r="DV446" s="83"/>
      <c r="DW446" s="83"/>
      <c r="DX446" s="83"/>
      <c r="DY446" s="83"/>
      <c r="DZ446" s="83"/>
      <c r="EA446" s="83"/>
      <c r="EB446" s="83"/>
      <c r="EC446" s="83"/>
      <c r="ED446" s="83"/>
      <c r="EE446" s="83"/>
      <c r="EF446" s="83"/>
      <c r="EG446" s="83"/>
      <c r="EH446" s="83"/>
      <c r="EI446" s="83"/>
      <c r="EJ446" s="83"/>
      <c r="EK446" s="83"/>
    </row>
    <row r="447" spans="17:141" ht="12.75"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  <c r="DN447" s="83"/>
      <c r="DO447" s="83"/>
      <c r="DP447" s="83"/>
      <c r="DQ447" s="83"/>
      <c r="DR447" s="83"/>
      <c r="DS447" s="83"/>
      <c r="DT447" s="83"/>
      <c r="DU447" s="83"/>
      <c r="DV447" s="83"/>
      <c r="DW447" s="83"/>
      <c r="DX447" s="83"/>
      <c r="DY447" s="83"/>
      <c r="DZ447" s="83"/>
      <c r="EA447" s="83"/>
      <c r="EB447" s="83"/>
      <c r="EC447" s="83"/>
      <c r="ED447" s="83"/>
      <c r="EE447" s="83"/>
      <c r="EF447" s="83"/>
      <c r="EG447" s="83"/>
      <c r="EH447" s="83"/>
      <c r="EI447" s="83"/>
      <c r="EJ447" s="83"/>
      <c r="EK447" s="83"/>
    </row>
    <row r="448" spans="17:141" ht="12.75"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  <c r="DN448" s="83"/>
      <c r="DO448" s="83"/>
      <c r="DP448" s="83"/>
      <c r="DQ448" s="83"/>
      <c r="DR448" s="83"/>
      <c r="DS448" s="83"/>
      <c r="DT448" s="83"/>
      <c r="DU448" s="83"/>
      <c r="DV448" s="83"/>
      <c r="DW448" s="83"/>
      <c r="DX448" s="83"/>
      <c r="DY448" s="83"/>
      <c r="DZ448" s="83"/>
      <c r="EA448" s="83"/>
      <c r="EB448" s="83"/>
      <c r="EC448" s="83"/>
      <c r="ED448" s="83"/>
      <c r="EE448" s="83"/>
      <c r="EF448" s="83"/>
      <c r="EG448" s="83"/>
      <c r="EH448" s="83"/>
      <c r="EI448" s="83"/>
      <c r="EJ448" s="83"/>
      <c r="EK448" s="83"/>
    </row>
    <row r="449" spans="17:141" ht="12.75"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  <c r="DN449" s="83"/>
      <c r="DO449" s="83"/>
      <c r="DP449" s="83"/>
      <c r="DQ449" s="83"/>
      <c r="DR449" s="83"/>
      <c r="DS449" s="83"/>
      <c r="DT449" s="83"/>
      <c r="DU449" s="83"/>
      <c r="DV449" s="83"/>
      <c r="DW449" s="83"/>
      <c r="DX449" s="83"/>
      <c r="DY449" s="83"/>
      <c r="DZ449" s="83"/>
      <c r="EA449" s="83"/>
      <c r="EB449" s="83"/>
      <c r="EC449" s="83"/>
      <c r="ED449" s="83"/>
      <c r="EE449" s="83"/>
      <c r="EF449" s="83"/>
      <c r="EG449" s="83"/>
      <c r="EH449" s="83"/>
      <c r="EI449" s="83"/>
      <c r="EJ449" s="83"/>
      <c r="EK449" s="83"/>
    </row>
    <row r="450" spans="17:141" ht="12.75"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  <c r="DN450" s="83"/>
      <c r="DO450" s="83"/>
      <c r="DP450" s="83"/>
      <c r="DQ450" s="83"/>
      <c r="DR450" s="83"/>
      <c r="DS450" s="83"/>
      <c r="DT450" s="83"/>
      <c r="DU450" s="83"/>
      <c r="DV450" s="83"/>
      <c r="DW450" s="83"/>
      <c r="DX450" s="83"/>
      <c r="DY450" s="83"/>
      <c r="DZ450" s="83"/>
      <c r="EA450" s="83"/>
      <c r="EB450" s="83"/>
      <c r="EC450" s="83"/>
      <c r="ED450" s="83"/>
      <c r="EE450" s="83"/>
      <c r="EF450" s="83"/>
      <c r="EG450" s="83"/>
      <c r="EH450" s="83"/>
      <c r="EI450" s="83"/>
      <c r="EJ450" s="83"/>
      <c r="EK450" s="83"/>
    </row>
    <row r="451" spans="17:141" ht="12.75"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  <c r="DN451" s="83"/>
      <c r="DO451" s="83"/>
      <c r="DP451" s="83"/>
      <c r="DQ451" s="83"/>
      <c r="DR451" s="83"/>
      <c r="DS451" s="83"/>
      <c r="DT451" s="83"/>
      <c r="DU451" s="83"/>
      <c r="DV451" s="83"/>
      <c r="DW451" s="83"/>
      <c r="DX451" s="83"/>
      <c r="DY451" s="83"/>
      <c r="DZ451" s="83"/>
      <c r="EA451" s="83"/>
      <c r="EB451" s="83"/>
      <c r="EC451" s="83"/>
      <c r="ED451" s="83"/>
      <c r="EE451" s="83"/>
      <c r="EF451" s="83"/>
      <c r="EG451" s="83"/>
      <c r="EH451" s="83"/>
      <c r="EI451" s="83"/>
      <c r="EJ451" s="83"/>
      <c r="EK451" s="83"/>
    </row>
    <row r="452" spans="17:141" ht="12.75"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  <c r="DN452" s="83"/>
      <c r="DO452" s="83"/>
      <c r="DP452" s="83"/>
      <c r="DQ452" s="83"/>
      <c r="DR452" s="83"/>
      <c r="DS452" s="83"/>
      <c r="DT452" s="83"/>
      <c r="DU452" s="83"/>
      <c r="DV452" s="83"/>
      <c r="DW452" s="83"/>
      <c r="DX452" s="83"/>
      <c r="DY452" s="83"/>
      <c r="DZ452" s="83"/>
      <c r="EA452" s="83"/>
      <c r="EB452" s="83"/>
      <c r="EC452" s="83"/>
      <c r="ED452" s="83"/>
      <c r="EE452" s="83"/>
      <c r="EF452" s="83"/>
      <c r="EG452" s="83"/>
      <c r="EH452" s="83"/>
      <c r="EI452" s="83"/>
      <c r="EJ452" s="83"/>
      <c r="EK452" s="83"/>
    </row>
    <row r="453" spans="17:141" ht="12.75"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  <c r="DN453" s="83"/>
      <c r="DO453" s="83"/>
      <c r="DP453" s="83"/>
      <c r="DQ453" s="83"/>
      <c r="DR453" s="83"/>
      <c r="DS453" s="83"/>
      <c r="DT453" s="83"/>
      <c r="DU453" s="83"/>
      <c r="DV453" s="83"/>
      <c r="DW453" s="83"/>
      <c r="DX453" s="83"/>
      <c r="DY453" s="83"/>
      <c r="DZ453" s="83"/>
      <c r="EA453" s="83"/>
      <c r="EB453" s="83"/>
      <c r="EC453" s="83"/>
      <c r="ED453" s="83"/>
      <c r="EE453" s="83"/>
      <c r="EF453" s="83"/>
      <c r="EG453" s="83"/>
      <c r="EH453" s="83"/>
      <c r="EI453" s="83"/>
      <c r="EJ453" s="83"/>
      <c r="EK453" s="83"/>
    </row>
    <row r="454" spans="17:141" ht="12.75"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</row>
    <row r="455" spans="17:141" ht="12.75"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  <c r="DN455" s="83"/>
      <c r="DO455" s="83"/>
      <c r="DP455" s="83"/>
      <c r="DQ455" s="83"/>
      <c r="DR455" s="83"/>
      <c r="DS455" s="83"/>
      <c r="DT455" s="83"/>
      <c r="DU455" s="83"/>
      <c r="DV455" s="83"/>
      <c r="DW455" s="83"/>
      <c r="DX455" s="83"/>
      <c r="DY455" s="83"/>
      <c r="DZ455" s="83"/>
      <c r="EA455" s="83"/>
      <c r="EB455" s="83"/>
      <c r="EC455" s="83"/>
      <c r="ED455" s="83"/>
      <c r="EE455" s="83"/>
      <c r="EF455" s="83"/>
      <c r="EG455" s="83"/>
      <c r="EH455" s="83"/>
      <c r="EI455" s="83"/>
      <c r="EJ455" s="83"/>
      <c r="EK455" s="83"/>
    </row>
    <row r="456" spans="17:141" ht="12.75"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  <c r="DN456" s="83"/>
      <c r="DO456" s="83"/>
      <c r="DP456" s="83"/>
      <c r="DQ456" s="83"/>
      <c r="DR456" s="83"/>
      <c r="DS456" s="83"/>
      <c r="DT456" s="83"/>
      <c r="DU456" s="83"/>
      <c r="DV456" s="83"/>
      <c r="DW456" s="83"/>
      <c r="DX456" s="83"/>
      <c r="DY456" s="83"/>
      <c r="DZ456" s="83"/>
      <c r="EA456" s="83"/>
      <c r="EB456" s="83"/>
      <c r="EC456" s="83"/>
      <c r="ED456" s="83"/>
      <c r="EE456" s="83"/>
      <c r="EF456" s="83"/>
      <c r="EG456" s="83"/>
      <c r="EH456" s="83"/>
      <c r="EI456" s="83"/>
      <c r="EJ456" s="83"/>
      <c r="EK456" s="83"/>
    </row>
    <row r="457" spans="17:141" ht="12.75"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3"/>
      <c r="DX457" s="83"/>
      <c r="DY457" s="83"/>
      <c r="DZ457" s="83"/>
      <c r="EA457" s="83"/>
      <c r="EB457" s="83"/>
      <c r="EC457" s="83"/>
      <c r="ED457" s="83"/>
      <c r="EE457" s="83"/>
      <c r="EF457" s="83"/>
      <c r="EG457" s="83"/>
      <c r="EH457" s="83"/>
      <c r="EI457" s="83"/>
      <c r="EJ457" s="83"/>
      <c r="EK457" s="83"/>
    </row>
    <row r="458" spans="17:141" ht="12.75"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</row>
    <row r="459" spans="17:141" ht="12.75"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</row>
    <row r="460" spans="17:141" ht="12.75"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</row>
    <row r="461" spans="17:141" ht="12.75"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</row>
    <row r="462" spans="17:141" ht="12.75"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</row>
    <row r="463" spans="17:141" ht="12.75"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</row>
    <row r="464" spans="17:141" ht="12.75"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  <c r="DN464" s="83"/>
      <c r="DO464" s="83"/>
      <c r="DP464" s="83"/>
      <c r="DQ464" s="83"/>
      <c r="DR464" s="83"/>
      <c r="DS464" s="83"/>
      <c r="DT464" s="83"/>
      <c r="DU464" s="83"/>
      <c r="DV464" s="83"/>
      <c r="DW464" s="83"/>
      <c r="DX464" s="83"/>
      <c r="DY464" s="83"/>
      <c r="DZ464" s="83"/>
      <c r="EA464" s="83"/>
      <c r="EB464" s="83"/>
      <c r="EC464" s="83"/>
      <c r="ED464" s="83"/>
      <c r="EE464" s="83"/>
      <c r="EF464" s="83"/>
      <c r="EG464" s="83"/>
      <c r="EH464" s="83"/>
      <c r="EI464" s="83"/>
      <c r="EJ464" s="83"/>
      <c r="EK464" s="83"/>
    </row>
    <row r="465" spans="17:141" ht="12.75"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83"/>
      <c r="DT465" s="83"/>
      <c r="DU465" s="83"/>
      <c r="DV465" s="83"/>
      <c r="DW465" s="83"/>
      <c r="DX465" s="83"/>
      <c r="DY465" s="83"/>
      <c r="DZ465" s="83"/>
      <c r="EA465" s="83"/>
      <c r="EB465" s="83"/>
      <c r="EC465" s="83"/>
      <c r="ED465" s="83"/>
      <c r="EE465" s="83"/>
      <c r="EF465" s="83"/>
      <c r="EG465" s="83"/>
      <c r="EH465" s="83"/>
      <c r="EI465" s="83"/>
      <c r="EJ465" s="83"/>
      <c r="EK465" s="83"/>
    </row>
    <row r="466" spans="17:141" ht="12.75"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83"/>
      <c r="DT466" s="83"/>
      <c r="DU466" s="83"/>
      <c r="DV466" s="83"/>
      <c r="DW466" s="83"/>
      <c r="DX466" s="83"/>
      <c r="DY466" s="83"/>
      <c r="DZ466" s="83"/>
      <c r="EA466" s="83"/>
      <c r="EB466" s="83"/>
      <c r="EC466" s="83"/>
      <c r="ED466" s="83"/>
      <c r="EE466" s="83"/>
      <c r="EF466" s="83"/>
      <c r="EG466" s="83"/>
      <c r="EH466" s="83"/>
      <c r="EI466" s="83"/>
      <c r="EJ466" s="83"/>
      <c r="EK466" s="83"/>
    </row>
    <row r="467" spans="17:141" ht="12.75"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83"/>
      <c r="DT467" s="83"/>
      <c r="DU467" s="83"/>
      <c r="DV467" s="83"/>
      <c r="DW467" s="83"/>
      <c r="DX467" s="83"/>
      <c r="DY467" s="83"/>
      <c r="DZ467" s="83"/>
      <c r="EA467" s="83"/>
      <c r="EB467" s="83"/>
      <c r="EC467" s="83"/>
      <c r="ED467" s="83"/>
      <c r="EE467" s="83"/>
      <c r="EF467" s="83"/>
      <c r="EG467" s="83"/>
      <c r="EH467" s="83"/>
      <c r="EI467" s="83"/>
      <c r="EJ467" s="83"/>
      <c r="EK467" s="83"/>
    </row>
    <row r="468" spans="17:141" ht="12.75"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3"/>
      <c r="DT468" s="83"/>
      <c r="DU468" s="83"/>
      <c r="DV468" s="83"/>
      <c r="DW468" s="83"/>
      <c r="DX468" s="83"/>
      <c r="DY468" s="83"/>
      <c r="DZ468" s="83"/>
      <c r="EA468" s="83"/>
      <c r="EB468" s="83"/>
      <c r="EC468" s="83"/>
      <c r="ED468" s="83"/>
      <c r="EE468" s="83"/>
      <c r="EF468" s="83"/>
      <c r="EG468" s="83"/>
      <c r="EH468" s="83"/>
      <c r="EI468" s="83"/>
      <c r="EJ468" s="83"/>
      <c r="EK468" s="83"/>
    </row>
    <row r="469" spans="17:141" ht="12.75"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3"/>
      <c r="DX469" s="83"/>
      <c r="DY469" s="83"/>
      <c r="DZ469" s="83"/>
      <c r="EA469" s="83"/>
      <c r="EB469" s="83"/>
      <c r="EC469" s="83"/>
      <c r="ED469" s="83"/>
      <c r="EE469" s="83"/>
      <c r="EF469" s="83"/>
      <c r="EG469" s="83"/>
      <c r="EH469" s="83"/>
      <c r="EI469" s="83"/>
      <c r="EJ469" s="83"/>
      <c r="EK469" s="83"/>
    </row>
    <row r="470" spans="17:141" ht="12.75"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  <c r="DN470" s="83"/>
      <c r="DO470" s="83"/>
      <c r="DP470" s="83"/>
      <c r="DQ470" s="83"/>
      <c r="DR470" s="83"/>
      <c r="DS470" s="83"/>
      <c r="DT470" s="83"/>
      <c r="DU470" s="83"/>
      <c r="DV470" s="83"/>
      <c r="DW470" s="83"/>
      <c r="DX470" s="83"/>
      <c r="DY470" s="83"/>
      <c r="DZ470" s="83"/>
      <c r="EA470" s="83"/>
      <c r="EB470" s="83"/>
      <c r="EC470" s="83"/>
      <c r="ED470" s="83"/>
      <c r="EE470" s="83"/>
      <c r="EF470" s="83"/>
      <c r="EG470" s="83"/>
      <c r="EH470" s="83"/>
      <c r="EI470" s="83"/>
      <c r="EJ470" s="83"/>
      <c r="EK470" s="83"/>
    </row>
    <row r="471" spans="17:141" ht="12.75"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3"/>
      <c r="DX471" s="83"/>
      <c r="DY471" s="83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</row>
    <row r="472" spans="17:141" ht="12.75"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3"/>
      <c r="DX472" s="83"/>
      <c r="DY472" s="83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</row>
    <row r="473" spans="17:141" ht="12.75"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3"/>
      <c r="DX473" s="83"/>
      <c r="DY473" s="83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</row>
    <row r="474" spans="17:141" ht="12.75"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3"/>
      <c r="DX474" s="83"/>
      <c r="DY474" s="83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</row>
    <row r="475" spans="17:141" ht="12.75"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3"/>
      <c r="DX475" s="83"/>
      <c r="DY475" s="83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</row>
    <row r="476" spans="17:141" ht="12.75"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3"/>
      <c r="DX476" s="83"/>
      <c r="DY476" s="83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</row>
    <row r="477" spans="17:141" ht="12.75"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  <c r="CF477" s="83"/>
      <c r="CG477" s="83"/>
      <c r="CH477" s="83"/>
      <c r="CI477" s="83"/>
      <c r="CJ477" s="83"/>
      <c r="CK477" s="83"/>
      <c r="CL477" s="83"/>
      <c r="CM477" s="83"/>
      <c r="CN477" s="83"/>
      <c r="CO477" s="83"/>
      <c r="CP477" s="83"/>
      <c r="CQ477" s="83"/>
      <c r="CR477" s="83"/>
      <c r="CS477" s="83"/>
      <c r="CT477" s="83"/>
      <c r="CU477" s="83"/>
      <c r="CV477" s="83"/>
      <c r="CW477" s="83"/>
      <c r="CX477" s="83"/>
      <c r="CY477" s="83"/>
      <c r="CZ477" s="83"/>
      <c r="DA477" s="83"/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3"/>
      <c r="DX477" s="83"/>
      <c r="DY477" s="83"/>
      <c r="DZ477" s="83"/>
      <c r="EA477" s="83"/>
      <c r="EB477" s="83"/>
      <c r="EC477" s="83"/>
      <c r="ED477" s="83"/>
      <c r="EE477" s="83"/>
      <c r="EF477" s="83"/>
      <c r="EG477" s="83"/>
      <c r="EH477" s="83"/>
      <c r="EI477" s="83"/>
      <c r="EJ477" s="83"/>
      <c r="EK477" s="83"/>
    </row>
    <row r="478" spans="17:141" ht="12.75"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3"/>
      <c r="DX478" s="83"/>
      <c r="DY478" s="83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</row>
    <row r="479" spans="17:141" ht="12.75"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3"/>
      <c r="DX479" s="83"/>
      <c r="DY479" s="83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</row>
    <row r="480" spans="17:141" ht="12.75"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3"/>
      <c r="DX480" s="83"/>
      <c r="DY480" s="83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</row>
    <row r="481" spans="17:141" ht="12.75"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3"/>
      <c r="DX481" s="83"/>
      <c r="DY481" s="83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</row>
    <row r="482" spans="17:141" ht="12.75"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3"/>
      <c r="DX482" s="83"/>
      <c r="DY482" s="83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</row>
    <row r="483" spans="17:141" ht="12.75"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3"/>
      <c r="DX483" s="83"/>
      <c r="DY483" s="83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</row>
    <row r="484" spans="17:141" ht="12.75"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  <c r="CF484" s="83"/>
      <c r="CG484" s="83"/>
      <c r="CH484" s="83"/>
      <c r="CI484" s="83"/>
      <c r="CJ484" s="83"/>
      <c r="CK484" s="83"/>
      <c r="CL484" s="83"/>
      <c r="CM484" s="83"/>
      <c r="CN484" s="83"/>
      <c r="CO484" s="83"/>
      <c r="CP484" s="83"/>
      <c r="CQ484" s="83"/>
      <c r="CR484" s="83"/>
      <c r="CS484" s="83"/>
      <c r="CT484" s="83"/>
      <c r="CU484" s="83"/>
      <c r="CV484" s="83"/>
      <c r="CW484" s="83"/>
      <c r="CX484" s="83"/>
      <c r="CY484" s="83"/>
      <c r="CZ484" s="83"/>
      <c r="DA484" s="83"/>
      <c r="DB484" s="83"/>
      <c r="DC484" s="83"/>
      <c r="DD484" s="83"/>
      <c r="DE484" s="83"/>
      <c r="DF484" s="83"/>
      <c r="DG484" s="83"/>
      <c r="DH484" s="83"/>
      <c r="DI484" s="83"/>
      <c r="DJ484" s="83"/>
      <c r="DK484" s="83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3"/>
      <c r="DX484" s="83"/>
      <c r="DY484" s="83"/>
      <c r="DZ484" s="83"/>
      <c r="EA484" s="83"/>
      <c r="EB484" s="83"/>
      <c r="EC484" s="83"/>
      <c r="ED484" s="83"/>
      <c r="EE484" s="83"/>
      <c r="EF484" s="83"/>
      <c r="EG484" s="83"/>
      <c r="EH484" s="83"/>
      <c r="EI484" s="83"/>
      <c r="EJ484" s="83"/>
      <c r="EK484" s="83"/>
    </row>
    <row r="485" spans="17:141" ht="12.75"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  <c r="CF485" s="83"/>
      <c r="CG485" s="83"/>
      <c r="CH485" s="83"/>
      <c r="CI485" s="83"/>
      <c r="CJ485" s="83"/>
      <c r="CK485" s="83"/>
      <c r="CL485" s="83"/>
      <c r="CM485" s="83"/>
      <c r="CN485" s="83"/>
      <c r="CO485" s="83"/>
      <c r="CP485" s="83"/>
      <c r="CQ485" s="83"/>
      <c r="CR485" s="83"/>
      <c r="CS485" s="83"/>
      <c r="CT485" s="83"/>
      <c r="CU485" s="83"/>
      <c r="CV485" s="83"/>
      <c r="CW485" s="83"/>
      <c r="CX485" s="83"/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3"/>
      <c r="DX485" s="83"/>
      <c r="DY485" s="83"/>
      <c r="DZ485" s="83"/>
      <c r="EA485" s="83"/>
      <c r="EB485" s="83"/>
      <c r="EC485" s="83"/>
      <c r="ED485" s="83"/>
      <c r="EE485" s="83"/>
      <c r="EF485" s="83"/>
      <c r="EG485" s="83"/>
      <c r="EH485" s="83"/>
      <c r="EI485" s="83"/>
      <c r="EJ485" s="83"/>
      <c r="EK485" s="83"/>
    </row>
    <row r="486" spans="17:141" ht="12.75"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/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83"/>
      <c r="CY486" s="83"/>
      <c r="CZ486" s="83"/>
      <c r="DA486" s="83"/>
      <c r="DB486" s="83"/>
      <c r="DC486" s="83"/>
      <c r="DD486" s="83"/>
      <c r="DE486" s="83"/>
      <c r="DF486" s="83"/>
      <c r="DG486" s="83"/>
      <c r="DH486" s="83"/>
      <c r="DI486" s="83"/>
      <c r="DJ486" s="83"/>
      <c r="DK486" s="83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3"/>
      <c r="DX486" s="83"/>
      <c r="DY486" s="83"/>
      <c r="DZ486" s="83"/>
      <c r="EA486" s="83"/>
      <c r="EB486" s="83"/>
      <c r="EC486" s="83"/>
      <c r="ED486" s="83"/>
      <c r="EE486" s="83"/>
      <c r="EF486" s="83"/>
      <c r="EG486" s="83"/>
      <c r="EH486" s="83"/>
      <c r="EI486" s="83"/>
      <c r="EJ486" s="83"/>
      <c r="EK486" s="83"/>
    </row>
    <row r="487" spans="17:141" ht="12.75"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83"/>
      <c r="CY487" s="83"/>
      <c r="CZ487" s="83"/>
      <c r="DA487" s="83"/>
      <c r="DB487" s="83"/>
      <c r="DC487" s="83"/>
      <c r="DD487" s="83"/>
      <c r="DE487" s="83"/>
      <c r="DF487" s="83"/>
      <c r="DG487" s="83"/>
      <c r="DH487" s="83"/>
      <c r="DI487" s="83"/>
      <c r="DJ487" s="83"/>
      <c r="DK487" s="83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3"/>
      <c r="DX487" s="83"/>
      <c r="DY487" s="83"/>
      <c r="DZ487" s="83"/>
      <c r="EA487" s="83"/>
      <c r="EB487" s="83"/>
      <c r="EC487" s="83"/>
      <c r="ED487" s="83"/>
      <c r="EE487" s="83"/>
      <c r="EF487" s="83"/>
      <c r="EG487" s="83"/>
      <c r="EH487" s="83"/>
      <c r="EI487" s="83"/>
      <c r="EJ487" s="83"/>
      <c r="EK487" s="83"/>
    </row>
    <row r="488" spans="17:141" ht="12.75"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83"/>
      <c r="CY488" s="83"/>
      <c r="CZ488" s="83"/>
      <c r="DA488" s="83"/>
      <c r="DB488" s="83"/>
      <c r="DC488" s="83"/>
      <c r="DD488" s="83"/>
      <c r="DE488" s="83"/>
      <c r="DF488" s="83"/>
      <c r="DG488" s="83"/>
      <c r="DH488" s="83"/>
      <c r="DI488" s="83"/>
      <c r="DJ488" s="83"/>
      <c r="DK488" s="83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3"/>
      <c r="DX488" s="83"/>
      <c r="DY488" s="83"/>
      <c r="DZ488" s="83"/>
      <c r="EA488" s="83"/>
      <c r="EB488" s="83"/>
      <c r="EC488" s="83"/>
      <c r="ED488" s="83"/>
      <c r="EE488" s="83"/>
      <c r="EF488" s="83"/>
      <c r="EG488" s="83"/>
      <c r="EH488" s="83"/>
      <c r="EI488" s="83"/>
      <c r="EJ488" s="83"/>
      <c r="EK488" s="83"/>
    </row>
    <row r="489" spans="17:141" ht="12.75"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  <c r="EH489" s="83"/>
      <c r="EI489" s="83"/>
      <c r="EJ489" s="83"/>
      <c r="EK489" s="83"/>
    </row>
    <row r="490" spans="17:141" ht="12.75"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/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3"/>
      <c r="DX490" s="83"/>
      <c r="DY490" s="83"/>
      <c r="DZ490" s="83"/>
      <c r="EA490" s="83"/>
      <c r="EB490" s="83"/>
      <c r="EC490" s="83"/>
      <c r="ED490" s="83"/>
      <c r="EE490" s="83"/>
      <c r="EF490" s="83"/>
      <c r="EG490" s="83"/>
      <c r="EH490" s="83"/>
      <c r="EI490" s="83"/>
      <c r="EJ490" s="83"/>
      <c r="EK490" s="83"/>
    </row>
    <row r="491" spans="17:141" ht="12.75"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  <c r="CF491" s="83"/>
      <c r="CG491" s="83"/>
      <c r="CH491" s="83"/>
      <c r="CI491" s="83"/>
      <c r="CJ491" s="83"/>
      <c r="CK491" s="83"/>
      <c r="CL491" s="83"/>
      <c r="CM491" s="83"/>
      <c r="CN491" s="83"/>
      <c r="CO491" s="83"/>
      <c r="CP491" s="83"/>
      <c r="CQ491" s="83"/>
      <c r="CR491" s="83"/>
      <c r="CS491" s="83"/>
      <c r="CT491" s="83"/>
      <c r="CU491" s="83"/>
      <c r="CV491" s="83"/>
      <c r="CW491" s="83"/>
      <c r="CX491" s="83"/>
      <c r="CY491" s="83"/>
      <c r="CZ491" s="83"/>
      <c r="DA491" s="83"/>
      <c r="DB491" s="83"/>
      <c r="DC491" s="83"/>
      <c r="DD491" s="83"/>
      <c r="DE491" s="83"/>
      <c r="DF491" s="83"/>
      <c r="DG491" s="83"/>
      <c r="DH491" s="83"/>
      <c r="DI491" s="83"/>
      <c r="DJ491" s="83"/>
      <c r="DK491" s="83"/>
      <c r="DL491" s="83"/>
      <c r="DM491" s="83"/>
      <c r="DN491" s="83"/>
      <c r="DO491" s="83"/>
      <c r="DP491" s="83"/>
      <c r="DQ491" s="83"/>
      <c r="DR491" s="83"/>
      <c r="DS491" s="83"/>
      <c r="DT491" s="83"/>
      <c r="DU491" s="83"/>
      <c r="DV491" s="83"/>
      <c r="DW491" s="83"/>
      <c r="DX491" s="83"/>
      <c r="DY491" s="83"/>
      <c r="DZ491" s="83"/>
      <c r="EA491" s="83"/>
      <c r="EB491" s="83"/>
      <c r="EC491" s="83"/>
      <c r="ED491" s="83"/>
      <c r="EE491" s="83"/>
      <c r="EF491" s="83"/>
      <c r="EG491" s="83"/>
      <c r="EH491" s="83"/>
      <c r="EI491" s="83"/>
      <c r="EJ491" s="83"/>
      <c r="EK491" s="83"/>
    </row>
    <row r="492" spans="17:141" ht="12.75"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3"/>
      <c r="DG492" s="83"/>
      <c r="DH492" s="83"/>
      <c r="DI492" s="83"/>
      <c r="DJ492" s="83"/>
      <c r="DK492" s="83"/>
      <c r="DL492" s="83"/>
      <c r="DM492" s="83"/>
      <c r="DN492" s="83"/>
      <c r="DO492" s="83"/>
      <c r="DP492" s="83"/>
      <c r="DQ492" s="83"/>
      <c r="DR492" s="83"/>
      <c r="DS492" s="83"/>
      <c r="DT492" s="83"/>
      <c r="DU492" s="83"/>
      <c r="DV492" s="83"/>
      <c r="DW492" s="83"/>
      <c r="DX492" s="83"/>
      <c r="DY492" s="83"/>
      <c r="DZ492" s="83"/>
      <c r="EA492" s="83"/>
      <c r="EB492" s="83"/>
      <c r="EC492" s="83"/>
      <c r="ED492" s="83"/>
      <c r="EE492" s="83"/>
      <c r="EF492" s="83"/>
      <c r="EG492" s="83"/>
      <c r="EH492" s="83"/>
      <c r="EI492" s="83"/>
      <c r="EJ492" s="83"/>
      <c r="EK492" s="83"/>
    </row>
    <row r="493" spans="17:141" ht="12.75"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  <c r="CF493" s="83"/>
      <c r="CG493" s="83"/>
      <c r="CH493" s="83"/>
      <c r="CI493" s="83"/>
      <c r="CJ493" s="83"/>
      <c r="CK493" s="83"/>
      <c r="CL493" s="83"/>
      <c r="CM493" s="83"/>
      <c r="CN493" s="83"/>
      <c r="CO493" s="83"/>
      <c r="CP493" s="83"/>
      <c r="CQ493" s="83"/>
      <c r="CR493" s="83"/>
      <c r="CS493" s="83"/>
      <c r="CT493" s="83"/>
      <c r="CU493" s="83"/>
      <c r="CV493" s="83"/>
      <c r="CW493" s="83"/>
      <c r="CX493" s="83"/>
      <c r="CY493" s="83"/>
      <c r="CZ493" s="83"/>
      <c r="DA493" s="83"/>
      <c r="DB493" s="83"/>
      <c r="DC493" s="83"/>
      <c r="DD493" s="83"/>
      <c r="DE493" s="83"/>
      <c r="DF493" s="83"/>
      <c r="DG493" s="83"/>
      <c r="DH493" s="83"/>
      <c r="DI493" s="83"/>
      <c r="DJ493" s="83"/>
      <c r="DK493" s="83"/>
      <c r="DL493" s="83"/>
      <c r="DM493" s="83"/>
      <c r="DN493" s="83"/>
      <c r="DO493" s="83"/>
      <c r="DP493" s="83"/>
      <c r="DQ493" s="83"/>
      <c r="DR493" s="83"/>
      <c r="DS493" s="83"/>
      <c r="DT493" s="83"/>
      <c r="DU493" s="83"/>
      <c r="DV493" s="83"/>
      <c r="DW493" s="83"/>
      <c r="DX493" s="83"/>
      <c r="DY493" s="83"/>
      <c r="DZ493" s="83"/>
      <c r="EA493" s="83"/>
      <c r="EB493" s="83"/>
      <c r="EC493" s="83"/>
      <c r="ED493" s="83"/>
      <c r="EE493" s="83"/>
      <c r="EF493" s="83"/>
      <c r="EG493" s="83"/>
      <c r="EH493" s="83"/>
      <c r="EI493" s="83"/>
      <c r="EJ493" s="83"/>
      <c r="EK493" s="83"/>
    </row>
    <row r="494" spans="17:141" ht="12.75"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  <c r="CF494" s="83"/>
      <c r="CG494" s="83"/>
      <c r="CH494" s="83"/>
      <c r="CI494" s="83"/>
      <c r="CJ494" s="83"/>
      <c r="CK494" s="83"/>
      <c r="CL494" s="83"/>
      <c r="CM494" s="83"/>
      <c r="CN494" s="83"/>
      <c r="CO494" s="83"/>
      <c r="CP494" s="83"/>
      <c r="CQ494" s="83"/>
      <c r="CR494" s="83"/>
      <c r="CS494" s="83"/>
      <c r="CT494" s="83"/>
      <c r="CU494" s="83"/>
      <c r="CV494" s="83"/>
      <c r="CW494" s="83"/>
      <c r="CX494" s="83"/>
      <c r="CY494" s="83"/>
      <c r="CZ494" s="83"/>
      <c r="DA494" s="83"/>
      <c r="DB494" s="83"/>
      <c r="DC494" s="83"/>
      <c r="DD494" s="83"/>
      <c r="DE494" s="83"/>
      <c r="DF494" s="83"/>
      <c r="DG494" s="83"/>
      <c r="DH494" s="83"/>
      <c r="DI494" s="83"/>
      <c r="DJ494" s="83"/>
      <c r="DK494" s="83"/>
      <c r="DL494" s="83"/>
      <c r="DM494" s="83"/>
      <c r="DN494" s="83"/>
      <c r="DO494" s="83"/>
      <c r="DP494" s="83"/>
      <c r="DQ494" s="83"/>
      <c r="DR494" s="83"/>
      <c r="DS494" s="83"/>
      <c r="DT494" s="83"/>
      <c r="DU494" s="83"/>
      <c r="DV494" s="83"/>
      <c r="DW494" s="83"/>
      <c r="DX494" s="83"/>
      <c r="DY494" s="83"/>
      <c r="DZ494" s="83"/>
      <c r="EA494" s="83"/>
      <c r="EB494" s="83"/>
      <c r="EC494" s="83"/>
      <c r="ED494" s="83"/>
      <c r="EE494" s="83"/>
      <c r="EF494" s="83"/>
      <c r="EG494" s="83"/>
      <c r="EH494" s="83"/>
      <c r="EI494" s="83"/>
      <c r="EJ494" s="83"/>
      <c r="EK494" s="83"/>
    </row>
    <row r="495" spans="17:141" ht="12.75"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  <c r="CF495" s="83"/>
      <c r="CG495" s="83"/>
      <c r="CH495" s="83"/>
      <c r="CI495" s="83"/>
      <c r="CJ495" s="83"/>
      <c r="CK495" s="83"/>
      <c r="CL495" s="83"/>
      <c r="CM495" s="83"/>
      <c r="CN495" s="83"/>
      <c r="CO495" s="83"/>
      <c r="CP495" s="83"/>
      <c r="CQ495" s="83"/>
      <c r="CR495" s="83"/>
      <c r="CS495" s="83"/>
      <c r="CT495" s="83"/>
      <c r="CU495" s="83"/>
      <c r="CV495" s="83"/>
      <c r="CW495" s="83"/>
      <c r="CX495" s="83"/>
      <c r="CY495" s="83"/>
      <c r="CZ495" s="83"/>
      <c r="DA495" s="83"/>
      <c r="DB495" s="83"/>
      <c r="DC495" s="83"/>
      <c r="DD495" s="83"/>
      <c r="DE495" s="83"/>
      <c r="DF495" s="83"/>
      <c r="DG495" s="83"/>
      <c r="DH495" s="83"/>
      <c r="DI495" s="83"/>
      <c r="DJ495" s="83"/>
      <c r="DK495" s="83"/>
      <c r="DL495" s="83"/>
      <c r="DM495" s="83"/>
      <c r="DN495" s="83"/>
      <c r="DO495" s="83"/>
      <c r="DP495" s="83"/>
      <c r="DQ495" s="83"/>
      <c r="DR495" s="83"/>
      <c r="DS495" s="83"/>
      <c r="DT495" s="83"/>
      <c r="DU495" s="83"/>
      <c r="DV495" s="83"/>
      <c r="DW495" s="83"/>
      <c r="DX495" s="83"/>
      <c r="DY495" s="83"/>
      <c r="DZ495" s="83"/>
      <c r="EA495" s="83"/>
      <c r="EB495" s="83"/>
      <c r="EC495" s="83"/>
      <c r="ED495" s="83"/>
      <c r="EE495" s="83"/>
      <c r="EF495" s="83"/>
      <c r="EG495" s="83"/>
      <c r="EH495" s="83"/>
      <c r="EI495" s="83"/>
      <c r="EJ495" s="83"/>
      <c r="EK495" s="83"/>
    </row>
    <row r="496" spans="17:141" ht="12.75"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  <c r="BV496" s="83"/>
      <c r="BW496" s="83"/>
      <c r="BX496" s="83"/>
      <c r="BY496" s="83"/>
      <c r="BZ496" s="83"/>
      <c r="CA496" s="83"/>
      <c r="CB496" s="83"/>
      <c r="CC496" s="83"/>
      <c r="CD496" s="83"/>
      <c r="CE496" s="83"/>
      <c r="CF496" s="83"/>
      <c r="CG496" s="83"/>
      <c r="CH496" s="83"/>
      <c r="CI496" s="83"/>
      <c r="CJ496" s="83"/>
      <c r="CK496" s="83"/>
      <c r="CL496" s="83"/>
      <c r="CM496" s="83"/>
      <c r="CN496" s="83"/>
      <c r="CO496" s="83"/>
      <c r="CP496" s="83"/>
      <c r="CQ496" s="83"/>
      <c r="CR496" s="83"/>
      <c r="CS496" s="83"/>
      <c r="CT496" s="83"/>
      <c r="CU496" s="83"/>
      <c r="CV496" s="83"/>
      <c r="CW496" s="83"/>
      <c r="CX496" s="83"/>
      <c r="CY496" s="83"/>
      <c r="CZ496" s="83"/>
      <c r="DA496" s="83"/>
      <c r="DB496" s="83"/>
      <c r="DC496" s="83"/>
      <c r="DD496" s="83"/>
      <c r="DE496" s="83"/>
      <c r="DF496" s="83"/>
      <c r="DG496" s="83"/>
      <c r="DH496" s="83"/>
      <c r="DI496" s="83"/>
      <c r="DJ496" s="83"/>
      <c r="DK496" s="83"/>
      <c r="DL496" s="83"/>
      <c r="DM496" s="83"/>
      <c r="DN496" s="83"/>
      <c r="DO496" s="83"/>
      <c r="DP496" s="83"/>
      <c r="DQ496" s="83"/>
      <c r="DR496" s="83"/>
      <c r="DS496" s="83"/>
      <c r="DT496" s="83"/>
      <c r="DU496" s="83"/>
      <c r="DV496" s="83"/>
      <c r="DW496" s="83"/>
      <c r="DX496" s="83"/>
      <c r="DY496" s="83"/>
      <c r="DZ496" s="83"/>
      <c r="EA496" s="83"/>
      <c r="EB496" s="83"/>
      <c r="EC496" s="83"/>
      <c r="ED496" s="83"/>
      <c r="EE496" s="83"/>
      <c r="EF496" s="83"/>
      <c r="EG496" s="83"/>
      <c r="EH496" s="83"/>
      <c r="EI496" s="83"/>
      <c r="EJ496" s="83"/>
      <c r="EK496" s="83"/>
    </row>
    <row r="497" spans="17:141" ht="12.75"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  <c r="BV497" s="83"/>
      <c r="BW497" s="83"/>
      <c r="BX497" s="83"/>
      <c r="BY497" s="83"/>
      <c r="BZ497" s="83"/>
      <c r="CA497" s="83"/>
      <c r="CB497" s="83"/>
      <c r="CC497" s="83"/>
      <c r="CD497" s="83"/>
      <c r="CE497" s="83"/>
      <c r="CF497" s="83"/>
      <c r="CG497" s="83"/>
      <c r="CH497" s="83"/>
      <c r="CI497" s="83"/>
      <c r="CJ497" s="83"/>
      <c r="CK497" s="83"/>
      <c r="CL497" s="83"/>
      <c r="CM497" s="83"/>
      <c r="CN497" s="83"/>
      <c r="CO497" s="83"/>
      <c r="CP497" s="83"/>
      <c r="CQ497" s="83"/>
      <c r="CR497" s="83"/>
      <c r="CS497" s="83"/>
      <c r="CT497" s="83"/>
      <c r="CU497" s="83"/>
      <c r="CV497" s="83"/>
      <c r="CW497" s="83"/>
      <c r="CX497" s="83"/>
      <c r="CY497" s="83"/>
      <c r="CZ497" s="83"/>
      <c r="DA497" s="83"/>
      <c r="DB497" s="83"/>
      <c r="DC497" s="83"/>
      <c r="DD497" s="83"/>
      <c r="DE497" s="83"/>
      <c r="DF497" s="83"/>
      <c r="DG497" s="83"/>
      <c r="DH497" s="83"/>
      <c r="DI497" s="83"/>
      <c r="DJ497" s="83"/>
      <c r="DK497" s="83"/>
      <c r="DL497" s="83"/>
      <c r="DM497" s="83"/>
      <c r="DN497" s="83"/>
      <c r="DO497" s="83"/>
      <c r="DP497" s="83"/>
      <c r="DQ497" s="83"/>
      <c r="DR497" s="83"/>
      <c r="DS497" s="83"/>
      <c r="DT497" s="83"/>
      <c r="DU497" s="83"/>
      <c r="DV497" s="83"/>
      <c r="DW497" s="83"/>
      <c r="DX497" s="83"/>
      <c r="DY497" s="83"/>
      <c r="DZ497" s="83"/>
      <c r="EA497" s="83"/>
      <c r="EB497" s="83"/>
      <c r="EC497" s="83"/>
      <c r="ED497" s="83"/>
      <c r="EE497" s="83"/>
      <c r="EF497" s="83"/>
      <c r="EG497" s="83"/>
      <c r="EH497" s="83"/>
      <c r="EI497" s="83"/>
      <c r="EJ497" s="83"/>
      <c r="EK497" s="83"/>
    </row>
    <row r="498" spans="17:141" ht="12.75"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  <c r="BV498" s="83"/>
      <c r="BW498" s="83"/>
      <c r="BX498" s="83"/>
      <c r="BY498" s="83"/>
      <c r="BZ498" s="83"/>
      <c r="CA498" s="83"/>
      <c r="CB498" s="83"/>
      <c r="CC498" s="83"/>
      <c r="CD498" s="83"/>
      <c r="CE498" s="83"/>
      <c r="CF498" s="83"/>
      <c r="CG498" s="83"/>
      <c r="CH498" s="83"/>
      <c r="CI498" s="83"/>
      <c r="CJ498" s="83"/>
      <c r="CK498" s="83"/>
      <c r="CL498" s="83"/>
      <c r="CM498" s="83"/>
      <c r="CN498" s="83"/>
      <c r="CO498" s="83"/>
      <c r="CP498" s="83"/>
      <c r="CQ498" s="83"/>
      <c r="CR498" s="83"/>
      <c r="CS498" s="83"/>
      <c r="CT498" s="83"/>
      <c r="CU498" s="83"/>
      <c r="CV498" s="83"/>
      <c r="CW498" s="83"/>
      <c r="CX498" s="83"/>
      <c r="CY498" s="83"/>
      <c r="CZ498" s="83"/>
      <c r="DA498" s="83"/>
      <c r="DB498" s="83"/>
      <c r="DC498" s="83"/>
      <c r="DD498" s="83"/>
      <c r="DE498" s="83"/>
      <c r="DF498" s="83"/>
      <c r="DG498" s="83"/>
      <c r="DH498" s="83"/>
      <c r="DI498" s="83"/>
      <c r="DJ498" s="83"/>
      <c r="DK498" s="83"/>
      <c r="DL498" s="83"/>
      <c r="DM498" s="83"/>
      <c r="DN498" s="83"/>
      <c r="DO498" s="83"/>
      <c r="DP498" s="83"/>
      <c r="DQ498" s="83"/>
      <c r="DR498" s="83"/>
      <c r="DS498" s="83"/>
      <c r="DT498" s="83"/>
      <c r="DU498" s="83"/>
      <c r="DV498" s="83"/>
      <c r="DW498" s="83"/>
      <c r="DX498" s="83"/>
      <c r="DY498" s="83"/>
      <c r="DZ498" s="83"/>
      <c r="EA498" s="83"/>
      <c r="EB498" s="83"/>
      <c r="EC498" s="83"/>
      <c r="ED498" s="83"/>
      <c r="EE498" s="83"/>
      <c r="EF498" s="83"/>
      <c r="EG498" s="83"/>
      <c r="EH498" s="83"/>
      <c r="EI498" s="83"/>
      <c r="EJ498" s="83"/>
      <c r="EK498" s="83"/>
    </row>
    <row r="499" spans="17:141" ht="12.75"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  <c r="BV499" s="83"/>
      <c r="BW499" s="83"/>
      <c r="BX499" s="83"/>
      <c r="BY499" s="83"/>
      <c r="BZ499" s="83"/>
      <c r="CA499" s="83"/>
      <c r="CB499" s="83"/>
      <c r="CC499" s="83"/>
      <c r="CD499" s="83"/>
      <c r="CE499" s="83"/>
      <c r="CF499" s="83"/>
      <c r="CG499" s="83"/>
      <c r="CH499" s="83"/>
      <c r="CI499" s="83"/>
      <c r="CJ499" s="83"/>
      <c r="CK499" s="83"/>
      <c r="CL499" s="83"/>
      <c r="CM499" s="83"/>
      <c r="CN499" s="83"/>
      <c r="CO499" s="83"/>
      <c r="CP499" s="83"/>
      <c r="CQ499" s="83"/>
      <c r="CR499" s="83"/>
      <c r="CS499" s="83"/>
      <c r="CT499" s="83"/>
      <c r="CU499" s="83"/>
      <c r="CV499" s="83"/>
      <c r="CW499" s="83"/>
      <c r="CX499" s="83"/>
      <c r="CY499" s="83"/>
      <c r="CZ499" s="83"/>
      <c r="DA499" s="83"/>
      <c r="DB499" s="83"/>
      <c r="DC499" s="83"/>
      <c r="DD499" s="83"/>
      <c r="DE499" s="83"/>
      <c r="DF499" s="83"/>
      <c r="DG499" s="83"/>
      <c r="DH499" s="83"/>
      <c r="DI499" s="83"/>
      <c r="DJ499" s="83"/>
      <c r="DK499" s="83"/>
      <c r="DL499" s="83"/>
      <c r="DM499" s="83"/>
      <c r="DN499" s="83"/>
      <c r="DO499" s="83"/>
      <c r="DP499" s="83"/>
      <c r="DQ499" s="83"/>
      <c r="DR499" s="83"/>
      <c r="DS499" s="83"/>
      <c r="DT499" s="83"/>
      <c r="DU499" s="83"/>
      <c r="DV499" s="83"/>
      <c r="DW499" s="83"/>
      <c r="DX499" s="83"/>
      <c r="DY499" s="83"/>
      <c r="DZ499" s="83"/>
      <c r="EA499" s="83"/>
      <c r="EB499" s="83"/>
      <c r="EC499" s="83"/>
      <c r="ED499" s="83"/>
      <c r="EE499" s="83"/>
      <c r="EF499" s="83"/>
      <c r="EG499" s="83"/>
      <c r="EH499" s="83"/>
      <c r="EI499" s="83"/>
      <c r="EJ499" s="83"/>
      <c r="EK499" s="83"/>
    </row>
    <row r="500" spans="17:141" ht="12.75"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  <c r="CF500" s="83"/>
      <c r="CG500" s="83"/>
      <c r="CH500" s="83"/>
      <c r="CI500" s="83"/>
      <c r="CJ500" s="83"/>
      <c r="CK500" s="83"/>
      <c r="CL500" s="83"/>
      <c r="CM500" s="83"/>
      <c r="CN500" s="83"/>
      <c r="CO500" s="83"/>
      <c r="CP500" s="83"/>
      <c r="CQ500" s="83"/>
      <c r="CR500" s="83"/>
      <c r="CS500" s="83"/>
      <c r="CT500" s="83"/>
      <c r="CU500" s="83"/>
      <c r="CV500" s="83"/>
      <c r="CW500" s="83"/>
      <c r="CX500" s="83"/>
      <c r="CY500" s="83"/>
      <c r="CZ500" s="83"/>
      <c r="DA500" s="83"/>
      <c r="DB500" s="83"/>
      <c r="DC500" s="83"/>
      <c r="DD500" s="83"/>
      <c r="DE500" s="83"/>
      <c r="DF500" s="83"/>
      <c r="DG500" s="83"/>
      <c r="DH500" s="83"/>
      <c r="DI500" s="83"/>
      <c r="DJ500" s="83"/>
      <c r="DK500" s="83"/>
      <c r="DL500" s="83"/>
      <c r="DM500" s="83"/>
      <c r="DN500" s="83"/>
      <c r="DO500" s="83"/>
      <c r="DP500" s="83"/>
      <c r="DQ500" s="83"/>
      <c r="DR500" s="83"/>
      <c r="DS500" s="83"/>
      <c r="DT500" s="83"/>
      <c r="DU500" s="83"/>
      <c r="DV500" s="83"/>
      <c r="DW500" s="83"/>
      <c r="DX500" s="83"/>
      <c r="DY500" s="83"/>
      <c r="DZ500" s="83"/>
      <c r="EA500" s="83"/>
      <c r="EB500" s="83"/>
      <c r="EC500" s="83"/>
      <c r="ED500" s="83"/>
      <c r="EE500" s="83"/>
      <c r="EF500" s="83"/>
      <c r="EG500" s="83"/>
      <c r="EH500" s="83"/>
      <c r="EI500" s="83"/>
      <c r="EJ500" s="83"/>
      <c r="EK500" s="83"/>
    </row>
    <row r="501" spans="17:141" ht="12.75"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  <c r="BV501" s="83"/>
      <c r="BW501" s="83"/>
      <c r="BX501" s="83"/>
      <c r="BY501" s="83"/>
      <c r="BZ501" s="83"/>
      <c r="CA501" s="83"/>
      <c r="CB501" s="83"/>
      <c r="CC501" s="83"/>
      <c r="CD501" s="83"/>
      <c r="CE501" s="83"/>
      <c r="CF501" s="83"/>
      <c r="CG501" s="83"/>
      <c r="CH501" s="83"/>
      <c r="CI501" s="83"/>
      <c r="CJ501" s="83"/>
      <c r="CK501" s="83"/>
      <c r="CL501" s="83"/>
      <c r="CM501" s="83"/>
      <c r="CN501" s="83"/>
      <c r="CO501" s="83"/>
      <c r="CP501" s="83"/>
      <c r="CQ501" s="83"/>
      <c r="CR501" s="83"/>
      <c r="CS501" s="83"/>
      <c r="CT501" s="83"/>
      <c r="CU501" s="83"/>
      <c r="CV501" s="83"/>
      <c r="CW501" s="83"/>
      <c r="CX501" s="83"/>
      <c r="CY501" s="83"/>
      <c r="CZ501" s="83"/>
      <c r="DA501" s="83"/>
      <c r="DB501" s="83"/>
      <c r="DC501" s="83"/>
      <c r="DD501" s="83"/>
      <c r="DE501" s="83"/>
      <c r="DF501" s="83"/>
      <c r="DG501" s="83"/>
      <c r="DH501" s="83"/>
      <c r="DI501" s="83"/>
      <c r="DJ501" s="83"/>
      <c r="DK501" s="83"/>
      <c r="DL501" s="83"/>
      <c r="DM501" s="83"/>
      <c r="DN501" s="83"/>
      <c r="DO501" s="83"/>
      <c r="DP501" s="83"/>
      <c r="DQ501" s="83"/>
      <c r="DR501" s="83"/>
      <c r="DS501" s="83"/>
      <c r="DT501" s="83"/>
      <c r="DU501" s="83"/>
      <c r="DV501" s="83"/>
      <c r="DW501" s="83"/>
      <c r="DX501" s="83"/>
      <c r="DY501" s="83"/>
      <c r="DZ501" s="83"/>
      <c r="EA501" s="83"/>
      <c r="EB501" s="83"/>
      <c r="EC501" s="83"/>
      <c r="ED501" s="83"/>
      <c r="EE501" s="83"/>
      <c r="EF501" s="83"/>
      <c r="EG501" s="83"/>
      <c r="EH501" s="83"/>
      <c r="EI501" s="83"/>
      <c r="EJ501" s="83"/>
      <c r="EK501" s="83"/>
    </row>
    <row r="502" spans="17:141" ht="12.75"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  <c r="BV502" s="83"/>
      <c r="BW502" s="83"/>
      <c r="BX502" s="83"/>
      <c r="BY502" s="83"/>
      <c r="BZ502" s="83"/>
      <c r="CA502" s="83"/>
      <c r="CB502" s="83"/>
      <c r="CC502" s="83"/>
      <c r="CD502" s="83"/>
      <c r="CE502" s="83"/>
      <c r="CF502" s="83"/>
      <c r="CG502" s="83"/>
      <c r="CH502" s="83"/>
      <c r="CI502" s="83"/>
      <c r="CJ502" s="83"/>
      <c r="CK502" s="83"/>
      <c r="CL502" s="83"/>
      <c r="CM502" s="83"/>
      <c r="CN502" s="83"/>
      <c r="CO502" s="83"/>
      <c r="CP502" s="83"/>
      <c r="CQ502" s="83"/>
      <c r="CR502" s="83"/>
      <c r="CS502" s="83"/>
      <c r="CT502" s="83"/>
      <c r="CU502" s="83"/>
      <c r="CV502" s="83"/>
      <c r="CW502" s="83"/>
      <c r="CX502" s="83"/>
      <c r="CY502" s="83"/>
      <c r="CZ502" s="83"/>
      <c r="DA502" s="83"/>
      <c r="DB502" s="83"/>
      <c r="DC502" s="83"/>
      <c r="DD502" s="83"/>
      <c r="DE502" s="83"/>
      <c r="DF502" s="83"/>
      <c r="DG502" s="83"/>
      <c r="DH502" s="83"/>
      <c r="DI502" s="83"/>
      <c r="DJ502" s="83"/>
      <c r="DK502" s="83"/>
      <c r="DL502" s="83"/>
      <c r="DM502" s="83"/>
      <c r="DN502" s="83"/>
      <c r="DO502" s="83"/>
      <c r="DP502" s="83"/>
      <c r="DQ502" s="83"/>
      <c r="DR502" s="83"/>
      <c r="DS502" s="83"/>
      <c r="DT502" s="83"/>
      <c r="DU502" s="83"/>
      <c r="DV502" s="83"/>
      <c r="DW502" s="83"/>
      <c r="DX502" s="83"/>
      <c r="DY502" s="83"/>
      <c r="DZ502" s="83"/>
      <c r="EA502" s="83"/>
      <c r="EB502" s="83"/>
      <c r="EC502" s="83"/>
      <c r="ED502" s="83"/>
      <c r="EE502" s="83"/>
      <c r="EF502" s="83"/>
      <c r="EG502" s="83"/>
      <c r="EH502" s="83"/>
      <c r="EI502" s="83"/>
      <c r="EJ502" s="83"/>
      <c r="EK502" s="83"/>
    </row>
    <row r="503" spans="17:141" ht="12.75"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  <c r="BV503" s="83"/>
      <c r="BW503" s="83"/>
      <c r="BX503" s="83"/>
      <c r="BY503" s="83"/>
      <c r="BZ503" s="83"/>
      <c r="CA503" s="83"/>
      <c r="CB503" s="83"/>
      <c r="CC503" s="83"/>
      <c r="CD503" s="83"/>
      <c r="CE503" s="83"/>
      <c r="CF503" s="83"/>
      <c r="CG503" s="83"/>
      <c r="CH503" s="83"/>
      <c r="CI503" s="83"/>
      <c r="CJ503" s="83"/>
      <c r="CK503" s="83"/>
      <c r="CL503" s="83"/>
      <c r="CM503" s="83"/>
      <c r="CN503" s="83"/>
      <c r="CO503" s="83"/>
      <c r="CP503" s="83"/>
      <c r="CQ503" s="83"/>
      <c r="CR503" s="83"/>
      <c r="CS503" s="83"/>
      <c r="CT503" s="83"/>
      <c r="CU503" s="83"/>
      <c r="CV503" s="83"/>
      <c r="CW503" s="83"/>
      <c r="CX503" s="83"/>
      <c r="CY503" s="83"/>
      <c r="CZ503" s="83"/>
      <c r="DA503" s="83"/>
      <c r="DB503" s="83"/>
      <c r="DC503" s="83"/>
      <c r="DD503" s="83"/>
      <c r="DE503" s="83"/>
      <c r="DF503" s="83"/>
      <c r="DG503" s="83"/>
      <c r="DH503" s="83"/>
      <c r="DI503" s="83"/>
      <c r="DJ503" s="83"/>
      <c r="DK503" s="83"/>
      <c r="DL503" s="83"/>
      <c r="DM503" s="83"/>
      <c r="DN503" s="83"/>
      <c r="DO503" s="83"/>
      <c r="DP503" s="83"/>
      <c r="DQ503" s="83"/>
      <c r="DR503" s="83"/>
      <c r="DS503" s="83"/>
      <c r="DT503" s="83"/>
      <c r="DU503" s="83"/>
      <c r="DV503" s="83"/>
      <c r="DW503" s="83"/>
      <c r="DX503" s="83"/>
      <c r="DY503" s="83"/>
      <c r="DZ503" s="83"/>
      <c r="EA503" s="83"/>
      <c r="EB503" s="83"/>
      <c r="EC503" s="83"/>
      <c r="ED503" s="83"/>
      <c r="EE503" s="83"/>
      <c r="EF503" s="83"/>
      <c r="EG503" s="83"/>
      <c r="EH503" s="83"/>
      <c r="EI503" s="83"/>
      <c r="EJ503" s="83"/>
      <c r="EK503" s="83"/>
    </row>
    <row r="504" spans="17:141" ht="12.75"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  <c r="BV504" s="83"/>
      <c r="BW504" s="83"/>
      <c r="BX504" s="83"/>
      <c r="BY504" s="83"/>
      <c r="BZ504" s="83"/>
      <c r="CA504" s="83"/>
      <c r="CB504" s="83"/>
      <c r="CC504" s="83"/>
      <c r="CD504" s="83"/>
      <c r="CE504" s="83"/>
      <c r="CF504" s="83"/>
      <c r="CG504" s="83"/>
      <c r="CH504" s="83"/>
      <c r="CI504" s="83"/>
      <c r="CJ504" s="83"/>
      <c r="CK504" s="83"/>
      <c r="CL504" s="83"/>
      <c r="CM504" s="83"/>
      <c r="CN504" s="83"/>
      <c r="CO504" s="83"/>
      <c r="CP504" s="83"/>
      <c r="CQ504" s="83"/>
      <c r="CR504" s="83"/>
      <c r="CS504" s="83"/>
      <c r="CT504" s="83"/>
      <c r="CU504" s="83"/>
      <c r="CV504" s="83"/>
      <c r="CW504" s="83"/>
      <c r="CX504" s="83"/>
      <c r="CY504" s="83"/>
      <c r="CZ504" s="83"/>
      <c r="DA504" s="83"/>
      <c r="DB504" s="83"/>
      <c r="DC504" s="83"/>
      <c r="DD504" s="83"/>
      <c r="DE504" s="83"/>
      <c r="DF504" s="83"/>
      <c r="DG504" s="83"/>
      <c r="DH504" s="83"/>
      <c r="DI504" s="83"/>
      <c r="DJ504" s="83"/>
      <c r="DK504" s="83"/>
      <c r="DL504" s="83"/>
      <c r="DM504" s="83"/>
      <c r="DN504" s="83"/>
      <c r="DO504" s="83"/>
      <c r="DP504" s="83"/>
      <c r="DQ504" s="83"/>
      <c r="DR504" s="83"/>
      <c r="DS504" s="83"/>
      <c r="DT504" s="83"/>
      <c r="DU504" s="83"/>
      <c r="DV504" s="83"/>
      <c r="DW504" s="83"/>
      <c r="DX504" s="83"/>
      <c r="DY504" s="83"/>
      <c r="DZ504" s="83"/>
      <c r="EA504" s="83"/>
      <c r="EB504" s="83"/>
      <c r="EC504" s="83"/>
      <c r="ED504" s="83"/>
      <c r="EE504" s="83"/>
      <c r="EF504" s="83"/>
      <c r="EG504" s="83"/>
      <c r="EH504" s="83"/>
      <c r="EI504" s="83"/>
      <c r="EJ504" s="83"/>
      <c r="EK504" s="83"/>
    </row>
    <row r="505" spans="17:141" ht="12.75"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  <c r="BV505" s="83"/>
      <c r="BW505" s="83"/>
      <c r="BX505" s="83"/>
      <c r="BY505" s="83"/>
      <c r="BZ505" s="83"/>
      <c r="CA505" s="83"/>
      <c r="CB505" s="83"/>
      <c r="CC505" s="83"/>
      <c r="CD505" s="83"/>
      <c r="CE505" s="83"/>
      <c r="CF505" s="83"/>
      <c r="CG505" s="83"/>
      <c r="CH505" s="83"/>
      <c r="CI505" s="83"/>
      <c r="CJ505" s="83"/>
      <c r="CK505" s="83"/>
      <c r="CL505" s="83"/>
      <c r="CM505" s="83"/>
      <c r="CN505" s="83"/>
      <c r="CO505" s="83"/>
      <c r="CP505" s="83"/>
      <c r="CQ505" s="83"/>
      <c r="CR505" s="83"/>
      <c r="CS505" s="83"/>
      <c r="CT505" s="83"/>
      <c r="CU505" s="83"/>
      <c r="CV505" s="83"/>
      <c r="CW505" s="83"/>
      <c r="CX505" s="83"/>
      <c r="CY505" s="83"/>
      <c r="CZ505" s="83"/>
      <c r="DA505" s="83"/>
      <c r="DB505" s="83"/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  <c r="DN505" s="83"/>
      <c r="DO505" s="83"/>
      <c r="DP505" s="83"/>
      <c r="DQ505" s="83"/>
      <c r="DR505" s="83"/>
      <c r="DS505" s="83"/>
      <c r="DT505" s="83"/>
      <c r="DU505" s="83"/>
      <c r="DV505" s="83"/>
      <c r="DW505" s="83"/>
      <c r="DX505" s="83"/>
      <c r="DY505" s="83"/>
      <c r="DZ505" s="83"/>
      <c r="EA505" s="83"/>
      <c r="EB505" s="83"/>
      <c r="EC505" s="83"/>
      <c r="ED505" s="83"/>
      <c r="EE505" s="83"/>
      <c r="EF505" s="83"/>
      <c r="EG505" s="83"/>
      <c r="EH505" s="83"/>
      <c r="EI505" s="83"/>
      <c r="EJ505" s="83"/>
      <c r="EK505" s="83"/>
    </row>
    <row r="506" spans="17:141" ht="12.75"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  <c r="BV506" s="83"/>
      <c r="BW506" s="83"/>
      <c r="BX506" s="83"/>
      <c r="BY506" s="83"/>
      <c r="BZ506" s="83"/>
      <c r="CA506" s="83"/>
      <c r="CB506" s="83"/>
      <c r="CC506" s="83"/>
      <c r="CD506" s="83"/>
      <c r="CE506" s="83"/>
      <c r="CF506" s="83"/>
      <c r="CG506" s="83"/>
      <c r="CH506" s="83"/>
      <c r="CI506" s="83"/>
      <c r="CJ506" s="83"/>
      <c r="CK506" s="83"/>
      <c r="CL506" s="83"/>
      <c r="CM506" s="83"/>
      <c r="CN506" s="83"/>
      <c r="CO506" s="83"/>
      <c r="CP506" s="83"/>
      <c r="CQ506" s="83"/>
      <c r="CR506" s="83"/>
      <c r="CS506" s="83"/>
      <c r="CT506" s="83"/>
      <c r="CU506" s="83"/>
      <c r="CV506" s="83"/>
      <c r="CW506" s="83"/>
      <c r="CX506" s="83"/>
      <c r="CY506" s="83"/>
      <c r="CZ506" s="83"/>
      <c r="DA506" s="83"/>
      <c r="DB506" s="83"/>
      <c r="DC506" s="83"/>
      <c r="DD506" s="83"/>
      <c r="DE506" s="83"/>
      <c r="DF506" s="83"/>
      <c r="DG506" s="83"/>
      <c r="DH506" s="83"/>
      <c r="DI506" s="83"/>
      <c r="DJ506" s="83"/>
      <c r="DK506" s="83"/>
      <c r="DL506" s="83"/>
      <c r="DM506" s="83"/>
      <c r="DN506" s="83"/>
      <c r="DO506" s="83"/>
      <c r="DP506" s="83"/>
      <c r="DQ506" s="83"/>
      <c r="DR506" s="83"/>
      <c r="DS506" s="83"/>
      <c r="DT506" s="83"/>
      <c r="DU506" s="83"/>
      <c r="DV506" s="83"/>
      <c r="DW506" s="83"/>
      <c r="DX506" s="83"/>
      <c r="DY506" s="83"/>
      <c r="DZ506" s="83"/>
      <c r="EA506" s="83"/>
      <c r="EB506" s="83"/>
      <c r="EC506" s="83"/>
      <c r="ED506" s="83"/>
      <c r="EE506" s="83"/>
      <c r="EF506" s="83"/>
      <c r="EG506" s="83"/>
      <c r="EH506" s="83"/>
      <c r="EI506" s="83"/>
      <c r="EJ506" s="83"/>
      <c r="EK506" s="83"/>
    </row>
    <row r="507" spans="17:141" ht="12.75"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  <c r="BV507" s="83"/>
      <c r="BW507" s="83"/>
      <c r="BX507" s="83"/>
      <c r="BY507" s="83"/>
      <c r="BZ507" s="83"/>
      <c r="CA507" s="83"/>
      <c r="CB507" s="83"/>
      <c r="CC507" s="83"/>
      <c r="CD507" s="83"/>
      <c r="CE507" s="83"/>
      <c r="CF507" s="83"/>
      <c r="CG507" s="83"/>
      <c r="CH507" s="83"/>
      <c r="CI507" s="83"/>
      <c r="CJ507" s="83"/>
      <c r="CK507" s="83"/>
      <c r="CL507" s="83"/>
      <c r="CM507" s="83"/>
      <c r="CN507" s="83"/>
      <c r="CO507" s="83"/>
      <c r="CP507" s="83"/>
      <c r="CQ507" s="83"/>
      <c r="CR507" s="83"/>
      <c r="CS507" s="83"/>
      <c r="CT507" s="83"/>
      <c r="CU507" s="83"/>
      <c r="CV507" s="83"/>
      <c r="CW507" s="83"/>
      <c r="CX507" s="83"/>
      <c r="CY507" s="83"/>
      <c r="CZ507" s="83"/>
      <c r="DA507" s="83"/>
      <c r="DB507" s="83"/>
      <c r="DC507" s="83"/>
      <c r="DD507" s="83"/>
      <c r="DE507" s="83"/>
      <c r="DF507" s="83"/>
      <c r="DG507" s="83"/>
      <c r="DH507" s="83"/>
      <c r="DI507" s="83"/>
      <c r="DJ507" s="83"/>
      <c r="DK507" s="83"/>
      <c r="DL507" s="83"/>
      <c r="DM507" s="83"/>
      <c r="DN507" s="83"/>
      <c r="DO507" s="83"/>
      <c r="DP507" s="83"/>
      <c r="DQ507" s="83"/>
      <c r="DR507" s="83"/>
      <c r="DS507" s="83"/>
      <c r="DT507" s="83"/>
      <c r="DU507" s="83"/>
      <c r="DV507" s="83"/>
      <c r="DW507" s="83"/>
      <c r="DX507" s="83"/>
      <c r="DY507" s="83"/>
      <c r="DZ507" s="83"/>
      <c r="EA507" s="83"/>
      <c r="EB507" s="83"/>
      <c r="EC507" s="83"/>
      <c r="ED507" s="83"/>
      <c r="EE507" s="83"/>
      <c r="EF507" s="83"/>
      <c r="EG507" s="83"/>
      <c r="EH507" s="83"/>
      <c r="EI507" s="83"/>
      <c r="EJ507" s="83"/>
      <c r="EK507" s="83"/>
    </row>
    <row r="508" spans="17:141" ht="12.75"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  <c r="BV508" s="83"/>
      <c r="BW508" s="83"/>
      <c r="BX508" s="83"/>
      <c r="BY508" s="83"/>
      <c r="BZ508" s="83"/>
      <c r="CA508" s="83"/>
      <c r="CB508" s="83"/>
      <c r="CC508" s="83"/>
      <c r="CD508" s="83"/>
      <c r="CE508" s="83"/>
      <c r="CF508" s="83"/>
      <c r="CG508" s="83"/>
      <c r="CH508" s="83"/>
      <c r="CI508" s="83"/>
      <c r="CJ508" s="83"/>
      <c r="CK508" s="83"/>
      <c r="CL508" s="83"/>
      <c r="CM508" s="83"/>
      <c r="CN508" s="83"/>
      <c r="CO508" s="83"/>
      <c r="CP508" s="83"/>
      <c r="CQ508" s="83"/>
      <c r="CR508" s="83"/>
      <c r="CS508" s="83"/>
      <c r="CT508" s="83"/>
      <c r="CU508" s="83"/>
      <c r="CV508" s="83"/>
      <c r="CW508" s="83"/>
      <c r="CX508" s="83"/>
      <c r="CY508" s="83"/>
      <c r="CZ508" s="83"/>
      <c r="DA508" s="83"/>
      <c r="DB508" s="83"/>
      <c r="DC508" s="83"/>
      <c r="DD508" s="83"/>
      <c r="DE508" s="83"/>
      <c r="DF508" s="83"/>
      <c r="DG508" s="83"/>
      <c r="DH508" s="83"/>
      <c r="DI508" s="83"/>
      <c r="DJ508" s="83"/>
      <c r="DK508" s="83"/>
      <c r="DL508" s="83"/>
      <c r="DM508" s="83"/>
      <c r="DN508" s="83"/>
      <c r="DO508" s="83"/>
      <c r="DP508" s="83"/>
      <c r="DQ508" s="83"/>
      <c r="DR508" s="83"/>
      <c r="DS508" s="83"/>
      <c r="DT508" s="83"/>
      <c r="DU508" s="83"/>
      <c r="DV508" s="83"/>
      <c r="DW508" s="83"/>
      <c r="DX508" s="83"/>
      <c r="DY508" s="83"/>
      <c r="DZ508" s="83"/>
      <c r="EA508" s="83"/>
      <c r="EB508" s="83"/>
      <c r="EC508" s="83"/>
      <c r="ED508" s="83"/>
      <c r="EE508" s="83"/>
      <c r="EF508" s="83"/>
      <c r="EG508" s="83"/>
      <c r="EH508" s="83"/>
      <c r="EI508" s="83"/>
      <c r="EJ508" s="83"/>
      <c r="EK508" s="83"/>
    </row>
    <row r="509" spans="17:141" ht="12.75"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  <c r="BV509" s="83"/>
      <c r="BW509" s="83"/>
      <c r="BX509" s="83"/>
      <c r="BY509" s="83"/>
      <c r="BZ509" s="83"/>
      <c r="CA509" s="83"/>
      <c r="CB509" s="83"/>
      <c r="CC509" s="83"/>
      <c r="CD509" s="83"/>
      <c r="CE509" s="83"/>
      <c r="CF509" s="83"/>
      <c r="CG509" s="83"/>
      <c r="CH509" s="83"/>
      <c r="CI509" s="83"/>
      <c r="CJ509" s="83"/>
      <c r="CK509" s="83"/>
      <c r="CL509" s="83"/>
      <c r="CM509" s="83"/>
      <c r="CN509" s="83"/>
      <c r="CO509" s="83"/>
      <c r="CP509" s="83"/>
      <c r="CQ509" s="83"/>
      <c r="CR509" s="83"/>
      <c r="CS509" s="83"/>
      <c r="CT509" s="83"/>
      <c r="CU509" s="83"/>
      <c r="CV509" s="83"/>
      <c r="CW509" s="83"/>
      <c r="CX509" s="83"/>
      <c r="CY509" s="83"/>
      <c r="CZ509" s="83"/>
      <c r="DA509" s="83"/>
      <c r="DB509" s="83"/>
      <c r="DC509" s="83"/>
      <c r="DD509" s="83"/>
      <c r="DE509" s="83"/>
      <c r="DF509" s="83"/>
      <c r="DG509" s="83"/>
      <c r="DH509" s="83"/>
      <c r="DI509" s="83"/>
      <c r="DJ509" s="83"/>
      <c r="DK509" s="83"/>
      <c r="DL509" s="83"/>
      <c r="DM509" s="83"/>
      <c r="DN509" s="83"/>
      <c r="DO509" s="83"/>
      <c r="DP509" s="83"/>
      <c r="DQ509" s="83"/>
      <c r="DR509" s="83"/>
      <c r="DS509" s="83"/>
      <c r="DT509" s="83"/>
      <c r="DU509" s="83"/>
      <c r="DV509" s="83"/>
      <c r="DW509" s="83"/>
      <c r="DX509" s="83"/>
      <c r="DY509" s="83"/>
      <c r="DZ509" s="83"/>
      <c r="EA509" s="83"/>
      <c r="EB509" s="83"/>
      <c r="EC509" s="83"/>
      <c r="ED509" s="83"/>
      <c r="EE509" s="83"/>
      <c r="EF509" s="83"/>
      <c r="EG509" s="83"/>
      <c r="EH509" s="83"/>
      <c r="EI509" s="83"/>
      <c r="EJ509" s="83"/>
      <c r="EK509" s="83"/>
    </row>
    <row r="510" spans="17:141" ht="12.75"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  <c r="DN510" s="83"/>
      <c r="DO510" s="83"/>
      <c r="DP510" s="83"/>
      <c r="DQ510" s="83"/>
      <c r="DR510" s="83"/>
      <c r="DS510" s="83"/>
      <c r="DT510" s="83"/>
      <c r="DU510" s="83"/>
      <c r="DV510" s="83"/>
      <c r="DW510" s="83"/>
      <c r="DX510" s="83"/>
      <c r="DY510" s="83"/>
      <c r="DZ510" s="83"/>
      <c r="EA510" s="83"/>
      <c r="EB510" s="83"/>
      <c r="EC510" s="83"/>
      <c r="ED510" s="83"/>
      <c r="EE510" s="83"/>
      <c r="EF510" s="83"/>
      <c r="EG510" s="83"/>
      <c r="EH510" s="83"/>
      <c r="EI510" s="83"/>
      <c r="EJ510" s="83"/>
      <c r="EK510" s="83"/>
    </row>
    <row r="511" spans="17:141" ht="12.75"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  <c r="DN511" s="83"/>
      <c r="DO511" s="83"/>
      <c r="DP511" s="83"/>
      <c r="DQ511" s="83"/>
      <c r="DR511" s="83"/>
      <c r="DS511" s="83"/>
      <c r="DT511" s="83"/>
      <c r="DU511" s="83"/>
      <c r="DV511" s="83"/>
      <c r="DW511" s="83"/>
      <c r="DX511" s="83"/>
      <c r="DY511" s="83"/>
      <c r="DZ511" s="83"/>
      <c r="EA511" s="83"/>
      <c r="EB511" s="83"/>
      <c r="EC511" s="83"/>
      <c r="ED511" s="83"/>
      <c r="EE511" s="83"/>
      <c r="EF511" s="83"/>
      <c r="EG511" s="83"/>
      <c r="EH511" s="83"/>
      <c r="EI511" s="83"/>
      <c r="EJ511" s="83"/>
      <c r="EK511" s="83"/>
    </row>
    <row r="512" spans="17:141" ht="12.75"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  <c r="BV512" s="83"/>
      <c r="BW512" s="83"/>
      <c r="BX512" s="83"/>
      <c r="BY512" s="83"/>
      <c r="BZ512" s="83"/>
      <c r="CA512" s="83"/>
      <c r="CB512" s="83"/>
      <c r="CC512" s="83"/>
      <c r="CD512" s="83"/>
      <c r="CE512" s="83"/>
      <c r="CF512" s="83"/>
      <c r="CG512" s="83"/>
      <c r="CH512" s="83"/>
      <c r="CI512" s="83"/>
      <c r="CJ512" s="83"/>
      <c r="CK512" s="83"/>
      <c r="CL512" s="83"/>
      <c r="CM512" s="83"/>
      <c r="CN512" s="83"/>
      <c r="CO512" s="83"/>
      <c r="CP512" s="83"/>
      <c r="CQ512" s="83"/>
      <c r="CR512" s="83"/>
      <c r="CS512" s="83"/>
      <c r="CT512" s="83"/>
      <c r="CU512" s="83"/>
      <c r="CV512" s="83"/>
      <c r="CW512" s="83"/>
      <c r="CX512" s="83"/>
      <c r="CY512" s="83"/>
      <c r="CZ512" s="83"/>
      <c r="DA512" s="83"/>
      <c r="DB512" s="83"/>
      <c r="DC512" s="83"/>
      <c r="DD512" s="83"/>
      <c r="DE512" s="83"/>
      <c r="DF512" s="83"/>
      <c r="DG512" s="83"/>
      <c r="DH512" s="83"/>
      <c r="DI512" s="83"/>
      <c r="DJ512" s="83"/>
      <c r="DK512" s="83"/>
      <c r="DL512" s="83"/>
      <c r="DM512" s="83"/>
      <c r="DN512" s="83"/>
      <c r="DO512" s="83"/>
      <c r="DP512" s="83"/>
      <c r="DQ512" s="83"/>
      <c r="DR512" s="83"/>
      <c r="DS512" s="83"/>
      <c r="DT512" s="83"/>
      <c r="DU512" s="83"/>
      <c r="DV512" s="83"/>
      <c r="DW512" s="83"/>
      <c r="DX512" s="83"/>
      <c r="DY512" s="83"/>
      <c r="DZ512" s="83"/>
      <c r="EA512" s="83"/>
      <c r="EB512" s="83"/>
      <c r="EC512" s="83"/>
      <c r="ED512" s="83"/>
      <c r="EE512" s="83"/>
      <c r="EF512" s="83"/>
      <c r="EG512" s="83"/>
      <c r="EH512" s="83"/>
      <c r="EI512" s="83"/>
      <c r="EJ512" s="83"/>
      <c r="EK512" s="83"/>
    </row>
    <row r="513" spans="17:141" ht="12.75"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  <c r="BV513" s="83"/>
      <c r="BW513" s="83"/>
      <c r="BX513" s="83"/>
      <c r="BY513" s="83"/>
      <c r="BZ513" s="83"/>
      <c r="CA513" s="83"/>
      <c r="CB513" s="83"/>
      <c r="CC513" s="83"/>
      <c r="CD513" s="83"/>
      <c r="CE513" s="83"/>
      <c r="CF513" s="83"/>
      <c r="CG513" s="83"/>
      <c r="CH513" s="83"/>
      <c r="CI513" s="83"/>
      <c r="CJ513" s="83"/>
      <c r="CK513" s="83"/>
      <c r="CL513" s="83"/>
      <c r="CM513" s="83"/>
      <c r="CN513" s="83"/>
      <c r="CO513" s="83"/>
      <c r="CP513" s="83"/>
      <c r="CQ513" s="83"/>
      <c r="CR513" s="83"/>
      <c r="CS513" s="83"/>
      <c r="CT513" s="83"/>
      <c r="CU513" s="83"/>
      <c r="CV513" s="83"/>
      <c r="CW513" s="83"/>
      <c r="CX513" s="83"/>
      <c r="CY513" s="83"/>
      <c r="CZ513" s="83"/>
      <c r="DA513" s="83"/>
      <c r="DB513" s="83"/>
      <c r="DC513" s="83"/>
      <c r="DD513" s="83"/>
      <c r="DE513" s="83"/>
      <c r="DF513" s="83"/>
      <c r="DG513" s="83"/>
      <c r="DH513" s="83"/>
      <c r="DI513" s="83"/>
      <c r="DJ513" s="83"/>
      <c r="DK513" s="83"/>
      <c r="DL513" s="83"/>
      <c r="DM513" s="83"/>
      <c r="DN513" s="83"/>
      <c r="DO513" s="83"/>
      <c r="DP513" s="83"/>
      <c r="DQ513" s="83"/>
      <c r="DR513" s="83"/>
      <c r="DS513" s="83"/>
      <c r="DT513" s="83"/>
      <c r="DU513" s="83"/>
      <c r="DV513" s="83"/>
      <c r="DW513" s="83"/>
      <c r="DX513" s="83"/>
      <c r="DY513" s="83"/>
      <c r="DZ513" s="83"/>
      <c r="EA513" s="83"/>
      <c r="EB513" s="83"/>
      <c r="EC513" s="83"/>
      <c r="ED513" s="83"/>
      <c r="EE513" s="83"/>
      <c r="EF513" s="83"/>
      <c r="EG513" s="83"/>
      <c r="EH513" s="83"/>
      <c r="EI513" s="83"/>
      <c r="EJ513" s="83"/>
      <c r="EK513" s="83"/>
    </row>
    <row r="514" spans="17:141" ht="12.75"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  <c r="BV514" s="83"/>
      <c r="BW514" s="83"/>
      <c r="BX514" s="83"/>
      <c r="BY514" s="83"/>
      <c r="BZ514" s="83"/>
      <c r="CA514" s="83"/>
      <c r="CB514" s="83"/>
      <c r="CC514" s="83"/>
      <c r="CD514" s="83"/>
      <c r="CE514" s="83"/>
      <c r="CF514" s="83"/>
      <c r="CG514" s="83"/>
      <c r="CH514" s="83"/>
      <c r="CI514" s="83"/>
      <c r="CJ514" s="83"/>
      <c r="CK514" s="83"/>
      <c r="CL514" s="83"/>
      <c r="CM514" s="83"/>
      <c r="CN514" s="83"/>
      <c r="CO514" s="83"/>
      <c r="CP514" s="83"/>
      <c r="CQ514" s="83"/>
      <c r="CR514" s="83"/>
      <c r="CS514" s="83"/>
      <c r="CT514" s="83"/>
      <c r="CU514" s="83"/>
      <c r="CV514" s="83"/>
      <c r="CW514" s="83"/>
      <c r="CX514" s="83"/>
      <c r="CY514" s="83"/>
      <c r="CZ514" s="83"/>
      <c r="DA514" s="83"/>
      <c r="DB514" s="83"/>
      <c r="DC514" s="83"/>
      <c r="DD514" s="83"/>
      <c r="DE514" s="83"/>
      <c r="DF514" s="83"/>
      <c r="DG514" s="83"/>
      <c r="DH514" s="83"/>
      <c r="DI514" s="83"/>
      <c r="DJ514" s="83"/>
      <c r="DK514" s="83"/>
      <c r="DL514" s="83"/>
      <c r="DM514" s="83"/>
      <c r="DN514" s="83"/>
      <c r="DO514" s="83"/>
      <c r="DP514" s="83"/>
      <c r="DQ514" s="83"/>
      <c r="DR514" s="83"/>
      <c r="DS514" s="83"/>
      <c r="DT514" s="83"/>
      <c r="DU514" s="83"/>
      <c r="DV514" s="83"/>
      <c r="DW514" s="83"/>
      <c r="DX514" s="83"/>
      <c r="DY514" s="83"/>
      <c r="DZ514" s="83"/>
      <c r="EA514" s="83"/>
      <c r="EB514" s="83"/>
      <c r="EC514" s="83"/>
      <c r="ED514" s="83"/>
      <c r="EE514" s="83"/>
      <c r="EF514" s="83"/>
      <c r="EG514" s="83"/>
      <c r="EH514" s="83"/>
      <c r="EI514" s="83"/>
      <c r="EJ514" s="83"/>
      <c r="EK514" s="83"/>
    </row>
    <row r="515" spans="17:141" ht="12.75"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  <c r="BV515" s="83"/>
      <c r="BW515" s="83"/>
      <c r="BX515" s="83"/>
      <c r="BY515" s="83"/>
      <c r="BZ515" s="83"/>
      <c r="CA515" s="83"/>
      <c r="CB515" s="83"/>
      <c r="CC515" s="83"/>
      <c r="CD515" s="83"/>
      <c r="CE515" s="83"/>
      <c r="CF515" s="83"/>
      <c r="CG515" s="83"/>
      <c r="CH515" s="83"/>
      <c r="CI515" s="83"/>
      <c r="CJ515" s="83"/>
      <c r="CK515" s="83"/>
      <c r="CL515" s="83"/>
      <c r="CM515" s="83"/>
      <c r="CN515" s="83"/>
      <c r="CO515" s="83"/>
      <c r="CP515" s="83"/>
      <c r="CQ515" s="83"/>
      <c r="CR515" s="83"/>
      <c r="CS515" s="83"/>
      <c r="CT515" s="83"/>
      <c r="CU515" s="83"/>
      <c r="CV515" s="83"/>
      <c r="CW515" s="83"/>
      <c r="CX515" s="83"/>
      <c r="CY515" s="83"/>
      <c r="CZ515" s="83"/>
      <c r="DA515" s="83"/>
      <c r="DB515" s="83"/>
      <c r="DC515" s="83"/>
      <c r="DD515" s="83"/>
      <c r="DE515" s="83"/>
      <c r="DF515" s="83"/>
      <c r="DG515" s="83"/>
      <c r="DH515" s="83"/>
      <c r="DI515" s="83"/>
      <c r="DJ515" s="83"/>
      <c r="DK515" s="83"/>
      <c r="DL515" s="83"/>
      <c r="DM515" s="83"/>
      <c r="DN515" s="83"/>
      <c r="DO515" s="83"/>
      <c r="DP515" s="83"/>
      <c r="DQ515" s="83"/>
      <c r="DR515" s="83"/>
      <c r="DS515" s="83"/>
      <c r="DT515" s="83"/>
      <c r="DU515" s="83"/>
      <c r="DV515" s="83"/>
      <c r="DW515" s="83"/>
      <c r="DX515" s="83"/>
      <c r="DY515" s="83"/>
      <c r="DZ515" s="83"/>
      <c r="EA515" s="83"/>
      <c r="EB515" s="83"/>
      <c r="EC515" s="83"/>
      <c r="ED515" s="83"/>
      <c r="EE515" s="83"/>
      <c r="EF515" s="83"/>
      <c r="EG515" s="83"/>
      <c r="EH515" s="83"/>
      <c r="EI515" s="83"/>
      <c r="EJ515" s="83"/>
      <c r="EK515" s="83"/>
    </row>
    <row r="516" spans="17:141" ht="12.75"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  <c r="BV516" s="83"/>
      <c r="BW516" s="83"/>
      <c r="BX516" s="83"/>
      <c r="BY516" s="83"/>
      <c r="BZ516" s="83"/>
      <c r="CA516" s="83"/>
      <c r="CB516" s="83"/>
      <c r="CC516" s="83"/>
      <c r="CD516" s="83"/>
      <c r="CE516" s="83"/>
      <c r="CF516" s="83"/>
      <c r="CG516" s="83"/>
      <c r="CH516" s="83"/>
      <c r="CI516" s="83"/>
      <c r="CJ516" s="83"/>
      <c r="CK516" s="83"/>
      <c r="CL516" s="83"/>
      <c r="CM516" s="83"/>
      <c r="CN516" s="83"/>
      <c r="CO516" s="83"/>
      <c r="CP516" s="83"/>
      <c r="CQ516" s="83"/>
      <c r="CR516" s="83"/>
      <c r="CS516" s="83"/>
      <c r="CT516" s="83"/>
      <c r="CU516" s="83"/>
      <c r="CV516" s="83"/>
      <c r="CW516" s="83"/>
      <c r="CX516" s="83"/>
      <c r="CY516" s="83"/>
      <c r="CZ516" s="83"/>
      <c r="DA516" s="83"/>
      <c r="DB516" s="83"/>
      <c r="DC516" s="83"/>
      <c r="DD516" s="83"/>
      <c r="DE516" s="83"/>
      <c r="DF516" s="83"/>
      <c r="DG516" s="83"/>
      <c r="DH516" s="83"/>
      <c r="DI516" s="83"/>
      <c r="DJ516" s="83"/>
      <c r="DK516" s="83"/>
      <c r="DL516" s="83"/>
      <c r="DM516" s="83"/>
      <c r="DN516" s="83"/>
      <c r="DO516" s="83"/>
      <c r="DP516" s="83"/>
      <c r="DQ516" s="83"/>
      <c r="DR516" s="83"/>
      <c r="DS516" s="83"/>
      <c r="DT516" s="83"/>
      <c r="DU516" s="83"/>
      <c r="DV516" s="83"/>
      <c r="DW516" s="83"/>
      <c r="DX516" s="83"/>
      <c r="DY516" s="83"/>
      <c r="DZ516" s="83"/>
      <c r="EA516" s="83"/>
      <c r="EB516" s="83"/>
      <c r="EC516" s="83"/>
      <c r="ED516" s="83"/>
      <c r="EE516" s="83"/>
      <c r="EF516" s="83"/>
      <c r="EG516" s="83"/>
      <c r="EH516" s="83"/>
      <c r="EI516" s="83"/>
      <c r="EJ516" s="83"/>
      <c r="EK516" s="83"/>
    </row>
    <row r="517" spans="17:141" ht="12.75"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3"/>
      <c r="CA517" s="83"/>
      <c r="CB517" s="83"/>
      <c r="CC517" s="83"/>
      <c r="CD517" s="83"/>
      <c r="CE517" s="83"/>
      <c r="CF517" s="83"/>
      <c r="CG517" s="83"/>
      <c r="CH517" s="83"/>
      <c r="CI517" s="83"/>
      <c r="CJ517" s="83"/>
      <c r="CK517" s="83"/>
      <c r="CL517" s="83"/>
      <c r="CM517" s="83"/>
      <c r="CN517" s="83"/>
      <c r="CO517" s="83"/>
      <c r="CP517" s="83"/>
      <c r="CQ517" s="83"/>
      <c r="CR517" s="83"/>
      <c r="CS517" s="83"/>
      <c r="CT517" s="83"/>
      <c r="CU517" s="83"/>
      <c r="CV517" s="83"/>
      <c r="CW517" s="83"/>
      <c r="CX517" s="83"/>
      <c r="CY517" s="83"/>
      <c r="CZ517" s="83"/>
      <c r="DA517" s="83"/>
      <c r="DB517" s="83"/>
      <c r="DC517" s="83"/>
      <c r="DD517" s="83"/>
      <c r="DE517" s="83"/>
      <c r="DF517" s="83"/>
      <c r="DG517" s="83"/>
      <c r="DH517" s="83"/>
      <c r="DI517" s="83"/>
      <c r="DJ517" s="83"/>
      <c r="DK517" s="83"/>
      <c r="DL517" s="83"/>
      <c r="DM517" s="83"/>
      <c r="DN517" s="83"/>
      <c r="DO517" s="83"/>
      <c r="DP517" s="83"/>
      <c r="DQ517" s="83"/>
      <c r="DR517" s="83"/>
      <c r="DS517" s="83"/>
      <c r="DT517" s="83"/>
      <c r="DU517" s="83"/>
      <c r="DV517" s="83"/>
      <c r="DW517" s="83"/>
      <c r="DX517" s="83"/>
      <c r="DY517" s="83"/>
      <c r="DZ517" s="83"/>
      <c r="EA517" s="83"/>
      <c r="EB517" s="83"/>
      <c r="EC517" s="83"/>
      <c r="ED517" s="83"/>
      <c r="EE517" s="83"/>
      <c r="EF517" s="83"/>
      <c r="EG517" s="83"/>
      <c r="EH517" s="83"/>
      <c r="EI517" s="83"/>
      <c r="EJ517" s="83"/>
      <c r="EK517" s="83"/>
    </row>
    <row r="518" spans="17:141" ht="12.75"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  <c r="BV518" s="83"/>
      <c r="BW518" s="83"/>
      <c r="BX518" s="83"/>
      <c r="BY518" s="83"/>
      <c r="BZ518" s="83"/>
      <c r="CA518" s="83"/>
      <c r="CB518" s="83"/>
      <c r="CC518" s="83"/>
      <c r="CD518" s="83"/>
      <c r="CE518" s="83"/>
      <c r="CF518" s="83"/>
      <c r="CG518" s="83"/>
      <c r="CH518" s="83"/>
      <c r="CI518" s="83"/>
      <c r="CJ518" s="83"/>
      <c r="CK518" s="83"/>
      <c r="CL518" s="83"/>
      <c r="CM518" s="83"/>
      <c r="CN518" s="83"/>
      <c r="CO518" s="83"/>
      <c r="CP518" s="83"/>
      <c r="CQ518" s="83"/>
      <c r="CR518" s="83"/>
      <c r="CS518" s="83"/>
      <c r="CT518" s="83"/>
      <c r="CU518" s="83"/>
      <c r="CV518" s="83"/>
      <c r="CW518" s="83"/>
      <c r="CX518" s="83"/>
      <c r="CY518" s="83"/>
      <c r="CZ518" s="83"/>
      <c r="DA518" s="83"/>
      <c r="DB518" s="83"/>
      <c r="DC518" s="83"/>
      <c r="DD518" s="83"/>
      <c r="DE518" s="83"/>
      <c r="DF518" s="83"/>
      <c r="DG518" s="83"/>
      <c r="DH518" s="83"/>
      <c r="DI518" s="83"/>
      <c r="DJ518" s="83"/>
      <c r="DK518" s="83"/>
      <c r="DL518" s="83"/>
      <c r="DM518" s="83"/>
      <c r="DN518" s="83"/>
      <c r="DO518" s="83"/>
      <c r="DP518" s="83"/>
      <c r="DQ518" s="83"/>
      <c r="DR518" s="83"/>
      <c r="DS518" s="83"/>
      <c r="DT518" s="83"/>
      <c r="DU518" s="83"/>
      <c r="DV518" s="83"/>
      <c r="DW518" s="83"/>
      <c r="DX518" s="83"/>
      <c r="DY518" s="83"/>
      <c r="DZ518" s="83"/>
      <c r="EA518" s="83"/>
      <c r="EB518" s="83"/>
      <c r="EC518" s="83"/>
      <c r="ED518" s="83"/>
      <c r="EE518" s="83"/>
      <c r="EF518" s="83"/>
      <c r="EG518" s="83"/>
      <c r="EH518" s="83"/>
      <c r="EI518" s="83"/>
      <c r="EJ518" s="83"/>
      <c r="EK518" s="83"/>
    </row>
    <row r="519" spans="17:141" ht="12.75"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  <c r="BV519" s="83"/>
      <c r="BW519" s="83"/>
      <c r="BX519" s="83"/>
      <c r="BY519" s="83"/>
      <c r="BZ519" s="83"/>
      <c r="CA519" s="83"/>
      <c r="CB519" s="83"/>
      <c r="CC519" s="83"/>
      <c r="CD519" s="83"/>
      <c r="CE519" s="83"/>
      <c r="CF519" s="83"/>
      <c r="CG519" s="83"/>
      <c r="CH519" s="83"/>
      <c r="CI519" s="83"/>
      <c r="CJ519" s="83"/>
      <c r="CK519" s="83"/>
      <c r="CL519" s="83"/>
      <c r="CM519" s="83"/>
      <c r="CN519" s="83"/>
      <c r="CO519" s="83"/>
      <c r="CP519" s="83"/>
      <c r="CQ519" s="83"/>
      <c r="CR519" s="83"/>
      <c r="CS519" s="83"/>
      <c r="CT519" s="83"/>
      <c r="CU519" s="83"/>
      <c r="CV519" s="83"/>
      <c r="CW519" s="83"/>
      <c r="CX519" s="83"/>
      <c r="CY519" s="83"/>
      <c r="CZ519" s="83"/>
      <c r="DA519" s="83"/>
      <c r="DB519" s="83"/>
      <c r="DC519" s="83"/>
      <c r="DD519" s="83"/>
      <c r="DE519" s="83"/>
      <c r="DF519" s="83"/>
      <c r="DG519" s="83"/>
      <c r="DH519" s="83"/>
      <c r="DI519" s="83"/>
      <c r="DJ519" s="83"/>
      <c r="DK519" s="83"/>
      <c r="DL519" s="83"/>
      <c r="DM519" s="83"/>
      <c r="DN519" s="83"/>
      <c r="DO519" s="83"/>
      <c r="DP519" s="83"/>
      <c r="DQ519" s="83"/>
      <c r="DR519" s="83"/>
      <c r="DS519" s="83"/>
      <c r="DT519" s="83"/>
      <c r="DU519" s="83"/>
      <c r="DV519" s="83"/>
      <c r="DW519" s="83"/>
      <c r="DX519" s="83"/>
      <c r="DY519" s="83"/>
      <c r="DZ519" s="83"/>
      <c r="EA519" s="83"/>
      <c r="EB519" s="83"/>
      <c r="EC519" s="83"/>
      <c r="ED519" s="83"/>
      <c r="EE519" s="83"/>
      <c r="EF519" s="83"/>
      <c r="EG519" s="83"/>
      <c r="EH519" s="83"/>
      <c r="EI519" s="83"/>
      <c r="EJ519" s="83"/>
      <c r="EK519" s="83"/>
    </row>
  </sheetData>
  <mergeCells count="2">
    <mergeCell ref="I1:M1"/>
    <mergeCell ref="C3:D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2">
      <selection activeCell="B32" sqref="B32:D32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0" t="s">
        <v>29</v>
      </c>
      <c r="B1" s="101" t="s">
        <v>91</v>
      </c>
      <c r="C1" s="102"/>
      <c r="D1" s="102"/>
      <c r="E1" s="102"/>
      <c r="F1" s="102"/>
      <c r="G1" s="102"/>
      <c r="H1" s="102"/>
      <c r="I1" s="118" t="s">
        <v>81</v>
      </c>
      <c r="J1" s="119"/>
      <c r="K1" s="119"/>
      <c r="L1" s="119"/>
      <c r="M1" s="120"/>
      <c r="N1" s="5"/>
      <c r="O1" s="58"/>
      <c r="P1" s="60"/>
    </row>
    <row r="2" spans="1:16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8"/>
    </row>
    <row r="3" spans="1:15" ht="15.75">
      <c r="A3" s="61" t="s">
        <v>18</v>
      </c>
      <c r="B3" s="5"/>
      <c r="C3" s="121" t="s">
        <v>92</v>
      </c>
      <c r="D3" s="121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130</v>
      </c>
      <c r="I6" s="103" t="s">
        <v>25</v>
      </c>
      <c r="J6" s="103"/>
      <c r="K6" s="103"/>
      <c r="L6" s="2">
        <v>133</v>
      </c>
      <c r="M6" s="4"/>
      <c r="N6" s="4"/>
      <c r="O6" s="4"/>
    </row>
    <row r="7" spans="1:15" ht="13.5" customHeight="1">
      <c r="A7" s="4"/>
      <c r="B7" s="37" t="s">
        <v>23</v>
      </c>
      <c r="C7" s="82">
        <v>11</v>
      </c>
      <c r="D7" s="5"/>
      <c r="E7" s="63" t="s">
        <v>16</v>
      </c>
      <c r="F7" s="4"/>
      <c r="G7" s="4"/>
      <c r="H7" s="104">
        <v>3.8</v>
      </c>
      <c r="I7" s="103" t="s">
        <v>16</v>
      </c>
      <c r="J7" s="103"/>
      <c r="K7" s="4"/>
      <c r="L7" s="104">
        <v>40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05">
        <v>34</v>
      </c>
      <c r="I8" s="106" t="s">
        <v>0</v>
      </c>
      <c r="J8" s="106"/>
      <c r="K8" s="106"/>
      <c r="L8" s="105">
        <v>33</v>
      </c>
      <c r="M8" s="4"/>
      <c r="N8" s="4"/>
      <c r="O8" s="71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7">
        <v>68</v>
      </c>
      <c r="I9" s="108" t="s">
        <v>26</v>
      </c>
      <c r="J9" s="108"/>
      <c r="K9" s="4"/>
      <c r="L9" s="109">
        <v>50</v>
      </c>
      <c r="M9" s="66" t="s">
        <v>28</v>
      </c>
      <c r="N9" s="5"/>
      <c r="O9" s="72"/>
    </row>
    <row r="10" spans="1:16" s="65" customFormat="1" ht="79.5">
      <c r="A10" s="16" t="s">
        <v>8</v>
      </c>
      <c r="B10" s="17" t="s">
        <v>12</v>
      </c>
      <c r="C10" s="77" t="s">
        <v>10</v>
      </c>
      <c r="D10" s="18" t="s">
        <v>11</v>
      </c>
      <c r="E10" s="21" t="s">
        <v>2</v>
      </c>
      <c r="F10" s="78" t="s">
        <v>3</v>
      </c>
      <c r="G10" s="21" t="s">
        <v>4</v>
      </c>
      <c r="H10" s="34" t="s">
        <v>5</v>
      </c>
      <c r="I10" s="21" t="s">
        <v>2</v>
      </c>
      <c r="J10" s="78" t="s">
        <v>3</v>
      </c>
      <c r="K10" s="21" t="s">
        <v>4</v>
      </c>
      <c r="L10" s="35" t="s">
        <v>5</v>
      </c>
      <c r="M10" s="79" t="s">
        <v>7</v>
      </c>
      <c r="N10" s="79" t="s">
        <v>20</v>
      </c>
      <c r="O10" s="16" t="s">
        <v>27</v>
      </c>
      <c r="P10" s="76"/>
    </row>
    <row r="11" spans="1:15" s="76" customFormat="1" ht="12.75" customHeight="1">
      <c r="A11" s="133">
        <v>9</v>
      </c>
      <c r="B11" s="150" t="s">
        <v>131</v>
      </c>
      <c r="C11" s="140" t="s">
        <v>35</v>
      </c>
      <c r="D11" s="155" t="s">
        <v>58</v>
      </c>
      <c r="E11" s="148">
        <v>0</v>
      </c>
      <c r="F11" s="145">
        <v>31.01</v>
      </c>
      <c r="G11" s="136">
        <f>IF(F11=0,120,IF(F11&gt;$H$9,120,IF(F11&lt;$H$8,0,IF($H$9&gt;F11&gt;$H$8,F11-$H$8))))</f>
        <v>0</v>
      </c>
      <c r="H11" s="137">
        <f>IF(G11=120,120,SUM(E11,G11))</f>
        <v>0</v>
      </c>
      <c r="I11" s="143">
        <v>0</v>
      </c>
      <c r="J11" s="136">
        <v>32.18</v>
      </c>
      <c r="K11" s="136">
        <f>IF(J11=0,100,IF(J11&gt;$L$9,100,IF(J11&lt;$L$8,0,IF($L$9&gt;J11&gt;$L$8,J11-$L$8))))</f>
        <v>0</v>
      </c>
      <c r="L11" s="137">
        <f>IF(K11=100,100,SUM(I11,K11))</f>
        <v>0</v>
      </c>
      <c r="M11" s="138">
        <f>SUM(H11,L11)</f>
        <v>0</v>
      </c>
      <c r="N11" s="136">
        <f>SUM(F11,J11)</f>
        <v>63.19</v>
      </c>
      <c r="O11" s="142">
        <v>1</v>
      </c>
    </row>
    <row r="12" spans="1:15" s="76" customFormat="1" ht="12.75" customHeight="1">
      <c r="A12" s="148">
        <v>10</v>
      </c>
      <c r="B12" s="140" t="s">
        <v>129</v>
      </c>
      <c r="C12" s="140" t="s">
        <v>35</v>
      </c>
      <c r="D12" s="140" t="s">
        <v>55</v>
      </c>
      <c r="E12" s="143">
        <v>0</v>
      </c>
      <c r="F12" s="145">
        <v>30.1</v>
      </c>
      <c r="G12" s="136">
        <f>IF(F12=0,120,IF(F12&gt;$H$9,120,IF(F12&lt;$H$8,0,IF($H$9&gt;F12&gt;$H$8,F12-$H$8))))</f>
        <v>0</v>
      </c>
      <c r="H12" s="137">
        <f>IF(G12=120,120,SUM(E12,G12))</f>
        <v>0</v>
      </c>
      <c r="I12" s="143">
        <v>0</v>
      </c>
      <c r="J12" s="145">
        <v>33.31</v>
      </c>
      <c r="K12" s="136">
        <f>IF(J12=0,100,IF(J12&gt;$L$9,100,IF(J12&lt;$L$8,0,IF($L$9&gt;J12&gt;$L$8,J12-$L$8))))</f>
        <v>0.3100000000000023</v>
      </c>
      <c r="L12" s="137">
        <f>IF(K12=100,100,SUM(I12,K12))</f>
        <v>0.3100000000000023</v>
      </c>
      <c r="M12" s="138">
        <f>SUM(H12,L12)</f>
        <v>0.3100000000000023</v>
      </c>
      <c r="N12" s="136">
        <f>SUM(F12,J12)</f>
        <v>63.410000000000004</v>
      </c>
      <c r="O12" s="142">
        <v>2</v>
      </c>
    </row>
    <row r="13" spans="1:15" ht="12.75" customHeight="1">
      <c r="A13" s="148">
        <v>2</v>
      </c>
      <c r="B13" s="150" t="s">
        <v>86</v>
      </c>
      <c r="C13" s="152" t="s">
        <v>35</v>
      </c>
      <c r="D13" s="133" t="s">
        <v>87</v>
      </c>
      <c r="E13" s="148">
        <v>5</v>
      </c>
      <c r="F13" s="145">
        <v>35.92</v>
      </c>
      <c r="G13" s="136">
        <f>IF(F13=0,120,IF(F13&gt;$H$9,120,IF(F13&lt;$H$8,0,IF($H$9&gt;F13&gt;$H$8,F13-$H$8))))</f>
        <v>1.9200000000000017</v>
      </c>
      <c r="H13" s="137">
        <f>IF(G13=120,120,SUM(E13,G13))</f>
        <v>6.920000000000002</v>
      </c>
      <c r="I13" s="143">
        <v>0</v>
      </c>
      <c r="J13" s="136">
        <v>37.05</v>
      </c>
      <c r="K13" s="136">
        <f>IF(J13=0,100,IF(J13&gt;$L$9,100,IF(J13&lt;$L$8,0,IF($L$9&gt;J13&gt;$L$8,J13-$L$8))))</f>
        <v>4.049999999999997</v>
      </c>
      <c r="L13" s="137">
        <f>IF(K13=100,100,SUM(I13,K13))</f>
        <v>4.049999999999997</v>
      </c>
      <c r="M13" s="138">
        <f>SUM(H13,L13)</f>
        <v>10.969999999999999</v>
      </c>
      <c r="N13" s="136">
        <f>SUM(F13,J13)</f>
        <v>72.97</v>
      </c>
      <c r="O13" s="142">
        <v>3</v>
      </c>
    </row>
    <row r="14" spans="1:16" ht="12.75" customHeight="1">
      <c r="A14" s="132">
        <v>3</v>
      </c>
      <c r="B14" s="156" t="s">
        <v>64</v>
      </c>
      <c r="C14" s="156" t="s">
        <v>71</v>
      </c>
      <c r="D14" s="156" t="s">
        <v>72</v>
      </c>
      <c r="E14" s="148">
        <v>0</v>
      </c>
      <c r="F14" s="136">
        <v>44.54</v>
      </c>
      <c r="G14" s="136">
        <f>IF(F14=0,120,IF(F14&gt;$H$9,120,IF(F14&lt;$H$8,0,IF($H$9&gt;F14&gt;$H$8,F14-$H$8))))</f>
        <v>10.54</v>
      </c>
      <c r="H14" s="137">
        <f>IF(G14=120,120,SUM(E14,G14))</f>
        <v>10.54</v>
      </c>
      <c r="I14" s="148">
        <v>0</v>
      </c>
      <c r="J14" s="136">
        <v>43.56</v>
      </c>
      <c r="K14" s="136">
        <f>IF(J14=0,100,IF(J14&gt;$L$9,100,IF(J14&lt;$L$8,0,IF($L$9&gt;J14&gt;$L$8,J14-$L$8))))</f>
        <v>10.560000000000002</v>
      </c>
      <c r="L14" s="137">
        <f>IF(K14=100,100,SUM(I14,K14))</f>
        <v>10.560000000000002</v>
      </c>
      <c r="M14" s="138">
        <f>SUM(H14,L14)</f>
        <v>21.1</v>
      </c>
      <c r="N14" s="136">
        <f>SUM(F14,J14)</f>
        <v>88.1</v>
      </c>
      <c r="O14" s="132">
        <v>4</v>
      </c>
      <c r="P14" s="67"/>
    </row>
    <row r="15" spans="1:16" ht="12.75" customHeight="1">
      <c r="A15" s="145">
        <v>4</v>
      </c>
      <c r="B15" s="140" t="s">
        <v>85</v>
      </c>
      <c r="C15" s="152" t="s">
        <v>73</v>
      </c>
      <c r="D15" s="152" t="s">
        <v>74</v>
      </c>
      <c r="E15" s="148">
        <v>10</v>
      </c>
      <c r="F15" s="136">
        <v>38.01</v>
      </c>
      <c r="G15" s="136">
        <f>IF(F15=0,120,IF(F15&gt;$H$9,120,IF(F15&lt;$H$8,0,IF($H$9&gt;F15&gt;$H$8,F15-$H$8))))</f>
        <v>4.009999999999998</v>
      </c>
      <c r="H15" s="137">
        <f>IF(G15=120,120,SUM(E15,G15))</f>
        <v>14.009999999999998</v>
      </c>
      <c r="I15" s="148">
        <v>10</v>
      </c>
      <c r="J15" s="136">
        <v>40.25</v>
      </c>
      <c r="K15" s="136">
        <f>IF(J15=0,100,IF(J15&gt;$L$9,100,IF(J15&lt;$L$8,0,IF($L$9&gt;J15&gt;$L$8,J15-$L$8))))</f>
        <v>7.25</v>
      </c>
      <c r="L15" s="137">
        <f>IF(K15=100,100,SUM(I15,K15))</f>
        <v>17.25</v>
      </c>
      <c r="M15" s="138">
        <f>SUM(H15,L15)</f>
        <v>31.259999999999998</v>
      </c>
      <c r="N15" s="136">
        <f>SUM(F15,J15)</f>
        <v>78.25999999999999</v>
      </c>
      <c r="O15" s="142">
        <v>5</v>
      </c>
      <c r="P15" s="67"/>
    </row>
    <row r="16" spans="1:16" ht="12.75" customHeight="1">
      <c r="A16" s="145">
        <v>6</v>
      </c>
      <c r="B16" s="152" t="s">
        <v>108</v>
      </c>
      <c r="C16" s="152" t="s">
        <v>35</v>
      </c>
      <c r="D16" s="152" t="s">
        <v>56</v>
      </c>
      <c r="E16" s="148">
        <v>5</v>
      </c>
      <c r="F16" s="136">
        <v>32</v>
      </c>
      <c r="G16" s="136">
        <f>IF(F16=0,120,IF(F16&gt;$H$9,120,IF(F16&lt;$H$8,0,IF($H$9&gt;F16&gt;$H$8,F16-$H$8))))</f>
        <v>0</v>
      </c>
      <c r="H16" s="137">
        <f>IF(G16=120,120,SUM(E16,G16))</f>
        <v>5</v>
      </c>
      <c r="I16" s="143" t="s">
        <v>138</v>
      </c>
      <c r="J16" s="136"/>
      <c r="K16" s="136">
        <f>IF(J16=0,100,IF(J16&gt;$L$9,100,IF(J16&lt;$L$8,0,IF($L$9&gt;J16&gt;$L$8,J16-$L$8))))</f>
        <v>100</v>
      </c>
      <c r="L16" s="137">
        <f>IF(K16=100,100,SUM(I16,K16))</f>
        <v>100</v>
      </c>
      <c r="M16" s="138">
        <f>SUM(H16,L16)</f>
        <v>105</v>
      </c>
      <c r="N16" s="136">
        <f>SUM(F16,J16)</f>
        <v>32</v>
      </c>
      <c r="O16" s="148"/>
      <c r="P16" s="67"/>
    </row>
    <row r="17" spans="1:16" ht="12.75" customHeight="1">
      <c r="A17" s="148">
        <v>1</v>
      </c>
      <c r="B17" s="157" t="s">
        <v>141</v>
      </c>
      <c r="C17" s="152" t="s">
        <v>35</v>
      </c>
      <c r="D17" s="152" t="s">
        <v>130</v>
      </c>
      <c r="E17" s="148">
        <v>5</v>
      </c>
      <c r="F17" s="145">
        <v>39.97</v>
      </c>
      <c r="G17" s="136">
        <f>IF(F17=0,120,IF(F17&gt;$H$9,120,IF(F17&lt;$H$8,0,IF($H$9&gt;F17&gt;$H$8,F17-$H$8))))</f>
        <v>5.969999999999999</v>
      </c>
      <c r="H17" s="137">
        <f>IF(G17=120,120,SUM(E17,G17))</f>
        <v>10.969999999999999</v>
      </c>
      <c r="I17" s="132" t="s">
        <v>138</v>
      </c>
      <c r="J17" s="136"/>
      <c r="K17" s="136">
        <f>IF(J17=0,100,IF(J17&gt;$L$9,100,IF(J17&lt;$L$8,0,IF($L$9&gt;J17&gt;$L$8,J17-$L$8))))</f>
        <v>100</v>
      </c>
      <c r="L17" s="137">
        <f>IF(K17=100,100,SUM(I17,K17))</f>
        <v>100</v>
      </c>
      <c r="M17" s="138">
        <f>SUM(H17,L17)</f>
        <v>110.97</v>
      </c>
      <c r="N17" s="136">
        <f>SUM(F17,J17)</f>
        <v>39.97</v>
      </c>
      <c r="O17" s="142"/>
      <c r="P17" s="67"/>
    </row>
    <row r="18" spans="1:16" ht="12.75" customHeight="1">
      <c r="A18" s="145">
        <v>5</v>
      </c>
      <c r="B18" s="140" t="s">
        <v>98</v>
      </c>
      <c r="C18" s="140" t="s">
        <v>40</v>
      </c>
      <c r="D18" s="140" t="s">
        <v>126</v>
      </c>
      <c r="E18" s="132">
        <v>5</v>
      </c>
      <c r="F18" s="136"/>
      <c r="G18" s="136">
        <f>IF(F18=0,120,IF(F18&gt;$H$9,120,IF(F18&lt;$H$8,0,IF($H$9&gt;F18&gt;$H$8,F18-$H$8))))</f>
        <v>120</v>
      </c>
      <c r="H18" s="137">
        <f>IF(G18=120,120,SUM(E18,G18))</f>
        <v>120</v>
      </c>
      <c r="I18" s="148">
        <v>0</v>
      </c>
      <c r="J18" s="136">
        <v>32.28</v>
      </c>
      <c r="K18" s="136">
        <f>IF(J18=0,100,IF(J18&gt;$L$9,100,IF(J18&lt;$L$8,0,IF($L$9&gt;J18&gt;$L$8,J18-$L$8))))</f>
        <v>0</v>
      </c>
      <c r="L18" s="137">
        <f>IF(K18=100,100,SUM(I18,K18))</f>
        <v>0</v>
      </c>
      <c r="M18" s="138">
        <f>SUM(H18,L18)</f>
        <v>120</v>
      </c>
      <c r="N18" s="136">
        <f>SUM(F18,J18)</f>
        <v>32.28</v>
      </c>
      <c r="O18" s="132"/>
      <c r="P18" s="67"/>
    </row>
    <row r="19" spans="1:16" ht="12.75" customHeight="1">
      <c r="A19" s="132">
        <v>11</v>
      </c>
      <c r="B19" s="150" t="s">
        <v>98</v>
      </c>
      <c r="C19" s="152" t="s">
        <v>35</v>
      </c>
      <c r="D19" s="133" t="s">
        <v>127</v>
      </c>
      <c r="E19" s="143" t="s">
        <v>138</v>
      </c>
      <c r="F19" s="132"/>
      <c r="G19" s="136">
        <f>IF(F19=0,120,IF(F19&gt;$H$9,120,IF(F19&lt;$H$8,0,IF($H$9&gt;F19&gt;$H$8,F19-$H$8))))</f>
        <v>120</v>
      </c>
      <c r="H19" s="137">
        <f>IF(G19=120,120,SUM(E19,G19))</f>
        <v>120</v>
      </c>
      <c r="I19" s="132">
        <v>5</v>
      </c>
      <c r="J19" s="132">
        <v>32.09</v>
      </c>
      <c r="K19" s="136">
        <f>IF(J19=0,100,IF(J19&gt;$L$9,100,IF(J19&lt;$L$8,0,IF($L$9&gt;J19&gt;$L$8,J19-$L$8))))</f>
        <v>0</v>
      </c>
      <c r="L19" s="137">
        <f>IF(K19=100,100,SUM(I19,K19))</f>
        <v>5</v>
      </c>
      <c r="M19" s="138">
        <f>SUM(H19,L19)</f>
        <v>125</v>
      </c>
      <c r="N19" s="136">
        <f>SUM(F19,J19)</f>
        <v>32.09</v>
      </c>
      <c r="O19" s="132"/>
      <c r="P19" s="67"/>
    </row>
    <row r="20" spans="1:16" ht="12.75" customHeight="1">
      <c r="A20" s="148">
        <v>8</v>
      </c>
      <c r="B20" s="152" t="s">
        <v>63</v>
      </c>
      <c r="C20" s="152" t="s">
        <v>60</v>
      </c>
      <c r="D20" s="152" t="s">
        <v>61</v>
      </c>
      <c r="E20" s="132">
        <v>0</v>
      </c>
      <c r="F20" s="145"/>
      <c r="G20" s="136">
        <f>IF(F20=0,120,IF(F20&gt;$H$9,120,IF(F20&lt;$H$8,0,IF($H$9&gt;F20&gt;$H$8,F20-$H$8))))</f>
        <v>120</v>
      </c>
      <c r="H20" s="137">
        <f>IF(G20=120,120,SUM(E20,G20))</f>
        <v>120</v>
      </c>
      <c r="I20" s="143">
        <v>0</v>
      </c>
      <c r="J20" s="136">
        <v>45.43</v>
      </c>
      <c r="K20" s="136">
        <f>IF(J20=0,100,IF(J20&gt;$L$9,100,IF(J20&lt;$L$8,0,IF($L$9&gt;J20&gt;$L$8,J20-$L$8))))</f>
        <v>12.43</v>
      </c>
      <c r="L20" s="137">
        <f>IF(K20=100,100,SUM(I20,K20))</f>
        <v>12.43</v>
      </c>
      <c r="M20" s="138">
        <f>SUM(H20,L20)</f>
        <v>132.43</v>
      </c>
      <c r="N20" s="136">
        <f>SUM(F20,J20)</f>
        <v>45.43</v>
      </c>
      <c r="O20" s="142"/>
      <c r="P20" s="67"/>
    </row>
    <row r="21" spans="1:15" ht="12.75" customHeight="1">
      <c r="A21" s="148">
        <v>7</v>
      </c>
      <c r="B21" s="140" t="s">
        <v>115</v>
      </c>
      <c r="C21" s="140" t="s">
        <v>38</v>
      </c>
      <c r="D21" s="140" t="s">
        <v>128</v>
      </c>
      <c r="E21" s="148">
        <v>15</v>
      </c>
      <c r="F21" s="145">
        <v>56.6</v>
      </c>
      <c r="G21" s="136">
        <f>IF(F21=0,120,IF(F21&gt;$H$9,120,IF(F21&lt;$H$8,0,IF($H$9&gt;F21&gt;$H$8,F21-$H$8))))</f>
        <v>22.6</v>
      </c>
      <c r="H21" s="137">
        <f>IF(G21=120,120,SUM(E21,G21))</f>
        <v>37.6</v>
      </c>
      <c r="I21" s="143">
        <v>5</v>
      </c>
      <c r="J21" s="136">
        <v>56.68</v>
      </c>
      <c r="K21" s="136">
        <f>IF(J21=0,100,IF(J21&gt;$L$9,100,IF(J21&lt;$L$8,0,IF($L$9&gt;J21&gt;$L$8,J21-$L$8))))</f>
        <v>100</v>
      </c>
      <c r="L21" s="137">
        <f>IF(K21=100,100,SUM(I21,K21))</f>
        <v>100</v>
      </c>
      <c r="M21" s="138">
        <f>SUM(H21,L21)</f>
        <v>137.6</v>
      </c>
      <c r="N21" s="136">
        <f>SUM(F21,J21)</f>
        <v>113.28</v>
      </c>
      <c r="O21" s="142"/>
    </row>
    <row r="24" spans="2:4" ht="12.75">
      <c r="B24" s="94"/>
      <c r="C24" s="95"/>
      <c r="D24" s="96"/>
    </row>
    <row r="25" spans="2:4" ht="12.75">
      <c r="B25" s="97"/>
      <c r="C25" s="95"/>
      <c r="D25" s="96"/>
    </row>
    <row r="31" spans="2:4" ht="12.75">
      <c r="B31" s="111"/>
      <c r="C31" s="112"/>
      <c r="D31" s="111"/>
    </row>
    <row r="32" spans="2:4" ht="12.75">
      <c r="B32" t="s">
        <v>18</v>
      </c>
      <c r="D32" t="s">
        <v>149</v>
      </c>
    </row>
    <row r="33" spans="2:4" ht="12.75">
      <c r="B33" s="111"/>
      <c r="C33" s="114"/>
      <c r="D33" s="115"/>
    </row>
  </sheetData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38"/>
  <sheetViews>
    <sheetView workbookViewId="0" topLeftCell="A7">
      <selection activeCell="B38" sqref="B38:D38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0" t="s">
        <v>29</v>
      </c>
      <c r="B1" s="101" t="s">
        <v>91</v>
      </c>
      <c r="C1" s="102"/>
      <c r="D1" s="102"/>
      <c r="E1" s="102"/>
      <c r="F1" s="102"/>
      <c r="G1" s="102"/>
      <c r="H1" s="102"/>
      <c r="I1" s="118" t="s">
        <v>81</v>
      </c>
      <c r="J1" s="119"/>
      <c r="K1" s="119"/>
      <c r="L1" s="119"/>
      <c r="M1" s="120"/>
      <c r="N1" s="5"/>
      <c r="O1" s="58"/>
      <c r="P1" s="60"/>
    </row>
    <row r="2" spans="1:16" s="69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8"/>
    </row>
    <row r="3" spans="1:15" ht="15.75">
      <c r="A3" s="61" t="s">
        <v>18</v>
      </c>
      <c r="B3" s="5"/>
      <c r="C3" s="121" t="s">
        <v>92</v>
      </c>
      <c r="D3" s="121"/>
      <c r="E3" s="5"/>
      <c r="F3" s="4"/>
      <c r="G3" s="4"/>
      <c r="H3" s="49" t="s">
        <v>17</v>
      </c>
      <c r="I3" s="4"/>
      <c r="J3" s="4"/>
      <c r="K3" s="4"/>
      <c r="L3" s="74" t="s">
        <v>32</v>
      </c>
      <c r="M3" s="75"/>
      <c r="N3" s="75"/>
      <c r="O3" s="73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130</v>
      </c>
      <c r="I6" s="103" t="s">
        <v>25</v>
      </c>
      <c r="J6" s="103"/>
      <c r="K6" s="103"/>
      <c r="L6" s="2">
        <v>133</v>
      </c>
      <c r="M6" s="4"/>
      <c r="N6" s="4"/>
      <c r="O6" s="4"/>
    </row>
    <row r="7" spans="1:15" ht="13.5" customHeight="1">
      <c r="A7" s="4"/>
      <c r="B7" s="37" t="s">
        <v>23</v>
      </c>
      <c r="C7" s="82">
        <v>9</v>
      </c>
      <c r="D7" s="5"/>
      <c r="E7" s="63" t="s">
        <v>16</v>
      </c>
      <c r="F7" s="4"/>
      <c r="G7" s="4"/>
      <c r="H7" s="104">
        <v>3.8</v>
      </c>
      <c r="I7" s="103" t="s">
        <v>16</v>
      </c>
      <c r="J7" s="103"/>
      <c r="K7" s="4"/>
      <c r="L7" s="104">
        <v>40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05">
        <v>34</v>
      </c>
      <c r="I8" s="106" t="s">
        <v>0</v>
      </c>
      <c r="J8" s="106"/>
      <c r="K8" s="106"/>
      <c r="L8" s="105">
        <v>33</v>
      </c>
      <c r="M8" s="4"/>
      <c r="N8" s="4"/>
      <c r="O8" s="71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7">
        <v>68</v>
      </c>
      <c r="I9" s="108" t="s">
        <v>26</v>
      </c>
      <c r="J9" s="108"/>
      <c r="K9" s="4"/>
      <c r="L9" s="109">
        <v>50</v>
      </c>
      <c r="M9" s="66" t="s">
        <v>28</v>
      </c>
      <c r="N9" s="5"/>
      <c r="O9" s="72"/>
    </row>
    <row r="10" spans="1:28" s="65" customFormat="1" ht="76.5" customHeight="1">
      <c r="A10" s="127" t="s">
        <v>8</v>
      </c>
      <c r="B10" s="128" t="s">
        <v>140</v>
      </c>
      <c r="C10" s="128" t="s">
        <v>10</v>
      </c>
      <c r="D10" s="129" t="s">
        <v>11</v>
      </c>
      <c r="E10" s="128" t="s">
        <v>2</v>
      </c>
      <c r="F10" s="130" t="s">
        <v>3</v>
      </c>
      <c r="G10" s="128" t="s">
        <v>4</v>
      </c>
      <c r="H10" s="128" t="s">
        <v>5</v>
      </c>
      <c r="I10" s="128" t="s">
        <v>2</v>
      </c>
      <c r="J10" s="130" t="s">
        <v>3</v>
      </c>
      <c r="K10" s="128" t="s">
        <v>4</v>
      </c>
      <c r="L10" s="128" t="s">
        <v>5</v>
      </c>
      <c r="M10" s="131" t="s">
        <v>7</v>
      </c>
      <c r="N10" s="131" t="s">
        <v>20</v>
      </c>
      <c r="O10" s="127" t="s">
        <v>27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16" ht="12.75" customHeight="1">
      <c r="A11" s="132">
        <v>5</v>
      </c>
      <c r="B11" s="122" t="s">
        <v>76</v>
      </c>
      <c r="C11" s="133" t="s">
        <v>35</v>
      </c>
      <c r="D11" s="133" t="s">
        <v>84</v>
      </c>
      <c r="E11" s="134">
        <v>5</v>
      </c>
      <c r="F11" s="135">
        <v>31.31</v>
      </c>
      <c r="G11" s="136">
        <f>IF(F11=0,120,IF(F11&gt;$H$9,120,IF(F11&lt;$H$8,0,IF($H$9&gt;F11&gt;$H$8,F11-$H$8))))</f>
        <v>0</v>
      </c>
      <c r="H11" s="137">
        <f>IF(G11=120,120,SUM(E11,G11))</f>
        <v>5</v>
      </c>
      <c r="I11" s="134">
        <v>0</v>
      </c>
      <c r="J11" s="135">
        <v>33.16</v>
      </c>
      <c r="K11" s="136">
        <f>IF(J11=0,100,IF(J11&gt;$L$9,100,IF(J11&lt;$L$8,0,IF($L$9&gt;J11&gt;$L$8,J11-$L$8))))</f>
        <v>0.1599999999999966</v>
      </c>
      <c r="L11" s="137">
        <f>IF(K11=100,100,SUM(I11,K11))</f>
        <v>0.1599999999999966</v>
      </c>
      <c r="M11" s="138">
        <f>SUM(H11,L11)</f>
        <v>5.159999999999997</v>
      </c>
      <c r="N11" s="136">
        <f>SUM(F11,J11)</f>
        <v>64.47</v>
      </c>
      <c r="O11" s="132">
        <v>1</v>
      </c>
      <c r="P11" s="67"/>
    </row>
    <row r="12" spans="1:16" ht="12.75" customHeight="1">
      <c r="A12" s="122">
        <v>9</v>
      </c>
      <c r="B12" s="122" t="s">
        <v>134</v>
      </c>
      <c r="C12" s="122" t="s">
        <v>136</v>
      </c>
      <c r="D12" s="122" t="s">
        <v>137</v>
      </c>
      <c r="E12" s="122">
        <v>0</v>
      </c>
      <c r="F12" s="122">
        <v>33.91</v>
      </c>
      <c r="G12" s="136">
        <f>IF(F12=0,120,IF(F12&gt;$H$9,120,IF(F12&lt;$H$8,0,IF($H$9&gt;F12&gt;$H$8,F12-$H$8))))</f>
        <v>0</v>
      </c>
      <c r="H12" s="137">
        <f>IF(G12=120,120,SUM(E12,G12))</f>
        <v>0</v>
      </c>
      <c r="I12" s="122">
        <v>5</v>
      </c>
      <c r="J12" s="122">
        <v>39.93</v>
      </c>
      <c r="K12" s="136">
        <f>IF(J12=0,100,IF(J12&gt;$L$9,100,IF(J12&lt;$L$8,0,IF($L$9&gt;J12&gt;$L$8,J12-$L$8))))</f>
        <v>6.93</v>
      </c>
      <c r="L12" s="137">
        <f>IF(K12=100,100,SUM(I12,K12))</f>
        <v>11.93</v>
      </c>
      <c r="M12" s="138">
        <f>SUM(H12,L12)</f>
        <v>11.93</v>
      </c>
      <c r="N12" s="136">
        <f>SUM(F12,J12)</f>
        <v>73.84</v>
      </c>
      <c r="O12" s="122">
        <v>2</v>
      </c>
      <c r="P12" s="67"/>
    </row>
    <row r="13" spans="1:16" ht="12.75" customHeight="1">
      <c r="A13" s="132">
        <v>1</v>
      </c>
      <c r="B13" s="139" t="s">
        <v>54</v>
      </c>
      <c r="C13" s="140" t="s">
        <v>35</v>
      </c>
      <c r="D13" s="139" t="s">
        <v>57</v>
      </c>
      <c r="E13" s="141">
        <v>15</v>
      </c>
      <c r="F13" s="141">
        <v>34.91</v>
      </c>
      <c r="G13" s="136">
        <f>IF(F13=0,120,IF(F13&gt;$H$9,120,IF(F13&lt;$H$8,0,IF($H$9&gt;F13&gt;$H$8,F13-$H$8))))</f>
        <v>0.9099999999999966</v>
      </c>
      <c r="H13" s="137">
        <f>IF(G13=120,120,SUM(E13,G13))</f>
        <v>15.909999999999997</v>
      </c>
      <c r="I13" s="141">
        <v>0</v>
      </c>
      <c r="J13" s="141">
        <v>31.13</v>
      </c>
      <c r="K13" s="136">
        <f>IF(J13=0,100,IF(J13&gt;$L$9,100,IF(J13&lt;$L$8,0,IF($L$9&gt;J13&gt;$L$8,J13-$L$8))))</f>
        <v>0</v>
      </c>
      <c r="L13" s="137">
        <f>IF(K13=100,100,SUM(I13,K13))</f>
        <v>0</v>
      </c>
      <c r="M13" s="138">
        <f>SUM(H13,L13)</f>
        <v>15.909999999999997</v>
      </c>
      <c r="N13" s="136">
        <f>SUM(F13,J13)</f>
        <v>66.03999999999999</v>
      </c>
      <c r="O13" s="142">
        <v>3</v>
      </c>
      <c r="P13" s="67"/>
    </row>
    <row r="14" spans="1:16" ht="12.75" customHeight="1">
      <c r="A14" s="132">
        <v>2</v>
      </c>
      <c r="B14" s="122" t="s">
        <v>132</v>
      </c>
      <c r="C14" s="133" t="s">
        <v>38</v>
      </c>
      <c r="D14" s="139" t="s">
        <v>133</v>
      </c>
      <c r="E14" s="134">
        <v>5</v>
      </c>
      <c r="F14" s="135">
        <v>55.44</v>
      </c>
      <c r="G14" s="136">
        <f>IF(F14=0,120,IF(F14&gt;$H$9,120,IF(F14&lt;$H$8,0,IF($H$9&gt;F14&gt;$H$8,F14-$H$8))))</f>
        <v>21.439999999999998</v>
      </c>
      <c r="H14" s="137">
        <f>IF(G14=120,120,SUM(E14,G14))</f>
        <v>26.439999999999998</v>
      </c>
      <c r="I14" s="134">
        <v>0</v>
      </c>
      <c r="J14" s="135">
        <v>48.34</v>
      </c>
      <c r="K14" s="136">
        <f>IF(J14=0,100,IF(J14&gt;$L$9,100,IF(J14&lt;$L$8,0,IF($L$9&gt;J14&gt;$L$8,J14-$L$8))))</f>
        <v>15.340000000000003</v>
      </c>
      <c r="L14" s="137">
        <f>IF(K14=100,100,SUM(I14,K14))</f>
        <v>15.340000000000003</v>
      </c>
      <c r="M14" s="138">
        <f>SUM(H14,L14)</f>
        <v>41.78</v>
      </c>
      <c r="N14" s="136">
        <f>SUM(F14,J14)</f>
        <v>103.78</v>
      </c>
      <c r="O14" s="132">
        <v>4</v>
      </c>
      <c r="P14" s="67"/>
    </row>
    <row r="15" spans="1:15" ht="12.75" customHeight="1">
      <c r="A15" s="132">
        <v>4</v>
      </c>
      <c r="B15" s="122" t="s">
        <v>82</v>
      </c>
      <c r="C15" s="140" t="s">
        <v>35</v>
      </c>
      <c r="D15" s="122" t="s">
        <v>70</v>
      </c>
      <c r="E15" s="134">
        <v>0</v>
      </c>
      <c r="F15" s="135">
        <v>30.78</v>
      </c>
      <c r="G15" s="136">
        <f>IF(F15=0,120,IF(F15&gt;$H$9,120,IF(F15&lt;$H$8,0,IF($H$9&gt;F15&gt;$H$8,F15-$H$8))))</f>
        <v>0</v>
      </c>
      <c r="H15" s="137">
        <f>IF(G15=120,120,SUM(E15,G15))</f>
        <v>0</v>
      </c>
      <c r="I15" s="143" t="s">
        <v>138</v>
      </c>
      <c r="J15" s="135"/>
      <c r="K15" s="136">
        <f>IF(J15=0,100,IF(J15&gt;$L$9,100,IF(J15&lt;$L$8,0,IF($L$9&gt;J15&gt;$L$8,J15-$L$8))))</f>
        <v>100</v>
      </c>
      <c r="L15" s="137">
        <f>IF(K15=100,100,SUM(I15,K15))</f>
        <v>100</v>
      </c>
      <c r="M15" s="138">
        <f>SUM(H15,L15)</f>
        <v>100</v>
      </c>
      <c r="N15" s="136">
        <f>SUM(F15,J15)</f>
        <v>30.78</v>
      </c>
      <c r="O15" s="132"/>
    </row>
    <row r="16" spans="1:15" ht="12.75" customHeight="1">
      <c r="A16" s="132">
        <v>3</v>
      </c>
      <c r="B16" s="122" t="s">
        <v>53</v>
      </c>
      <c r="C16" s="139" t="s">
        <v>36</v>
      </c>
      <c r="D16" s="144" t="s">
        <v>39</v>
      </c>
      <c r="E16" s="141">
        <v>0</v>
      </c>
      <c r="F16" s="141">
        <v>34.39</v>
      </c>
      <c r="G16" s="136">
        <f>IF(F16=0,120,IF(F16&gt;$H$9,120,IF(F16&lt;$H$8,0,IF($H$9&gt;F16&gt;$H$8,F16-$H$8))))</f>
        <v>0.39000000000000057</v>
      </c>
      <c r="H16" s="137">
        <f>IF(G16=120,120,SUM(E16,G16))</f>
        <v>0.39000000000000057</v>
      </c>
      <c r="I16" s="132" t="s">
        <v>138</v>
      </c>
      <c r="J16" s="141"/>
      <c r="K16" s="136">
        <f>IF(J16=0,100,IF(J16&gt;$L$9,100,IF(J16&lt;$L$8,0,IF($L$9&gt;J16&gt;$L$8,J16-$L$8))))</f>
        <v>100</v>
      </c>
      <c r="L16" s="137">
        <f>IF(K16=100,100,SUM(I16,K16))</f>
        <v>100</v>
      </c>
      <c r="M16" s="138">
        <f>SUM(H16,L16)</f>
        <v>100.39</v>
      </c>
      <c r="N16" s="136">
        <f>SUM(F16,J16)</f>
        <v>34.39</v>
      </c>
      <c r="O16" s="142"/>
    </row>
    <row r="17" spans="1:15" ht="12.75" customHeight="1">
      <c r="A17" s="122">
        <v>7</v>
      </c>
      <c r="B17" s="139" t="s">
        <v>54</v>
      </c>
      <c r="C17" s="139" t="s">
        <v>49</v>
      </c>
      <c r="D17" s="144" t="s">
        <v>50</v>
      </c>
      <c r="E17" s="122">
        <v>0</v>
      </c>
      <c r="F17" s="122">
        <v>36.63</v>
      </c>
      <c r="G17" s="136">
        <f>IF(F17=0,120,IF(F17&gt;$H$9,120,IF(F17&lt;$H$8,0,IF($H$9&gt;F17&gt;$H$8,F17-$H$8))))</f>
        <v>2.6300000000000026</v>
      </c>
      <c r="H17" s="137">
        <f>IF(G17=120,120,SUM(E17,G17))</f>
        <v>2.6300000000000026</v>
      </c>
      <c r="I17" s="143" t="s">
        <v>138</v>
      </c>
      <c r="J17" s="122"/>
      <c r="K17" s="136">
        <f>IF(J17=0,100,IF(J17&gt;$L$9,100,IF(J17&lt;$L$8,0,IF($L$9&gt;J17&gt;$L$8,J17-$L$8))))</f>
        <v>100</v>
      </c>
      <c r="L17" s="137">
        <f>IF(K17=100,100,SUM(I17,K17))</f>
        <v>100</v>
      </c>
      <c r="M17" s="138">
        <f>SUM(H17,L17)</f>
        <v>102.63</v>
      </c>
      <c r="N17" s="136">
        <f>SUM(F17,J17)</f>
        <v>36.63</v>
      </c>
      <c r="O17" s="122"/>
    </row>
    <row r="18" spans="1:15" ht="12.75" customHeight="1">
      <c r="A18" s="122">
        <v>8</v>
      </c>
      <c r="B18" s="122" t="s">
        <v>134</v>
      </c>
      <c r="C18" s="122" t="s">
        <v>35</v>
      </c>
      <c r="D18" s="122" t="s">
        <v>135</v>
      </c>
      <c r="E18" s="122">
        <v>5</v>
      </c>
      <c r="F18" s="122">
        <v>37.78</v>
      </c>
      <c r="G18" s="136">
        <f>IF(F18=0,120,IF(F18&gt;$H$9,120,IF(F18&lt;$H$8,0,IF($H$9&gt;F18&gt;$H$8,F18-$H$8))))</f>
        <v>3.780000000000001</v>
      </c>
      <c r="H18" s="137">
        <f>IF(G18=120,120,SUM(E18,G18))</f>
        <v>8.780000000000001</v>
      </c>
      <c r="I18" s="143" t="s">
        <v>138</v>
      </c>
      <c r="J18" s="122"/>
      <c r="K18" s="136">
        <f>IF(J18=0,100,IF(J18&gt;$L$9,100,IF(J18&lt;$L$8,0,IF($L$9&gt;J18&gt;$L$8,J18-$L$8))))</f>
        <v>100</v>
      </c>
      <c r="L18" s="137">
        <f>IF(K18=100,100,SUM(I18,K18))</f>
        <v>100</v>
      </c>
      <c r="M18" s="138">
        <f>SUM(H18,L18)</f>
        <v>108.78</v>
      </c>
      <c r="N18" s="136">
        <f>SUM(F18,J18)</f>
        <v>37.78</v>
      </c>
      <c r="O18" s="122"/>
    </row>
    <row r="19" spans="1:15" ht="12.75" customHeight="1">
      <c r="A19" s="145">
        <v>6</v>
      </c>
      <c r="B19" s="122" t="s">
        <v>52</v>
      </c>
      <c r="C19" s="122" t="s">
        <v>36</v>
      </c>
      <c r="D19" s="122" t="s">
        <v>37</v>
      </c>
      <c r="E19" s="134">
        <v>5</v>
      </c>
      <c r="F19" s="135">
        <v>39.6</v>
      </c>
      <c r="G19" s="136">
        <f>IF(F19=0,120,IF(F19&gt;$H$9,120,IF(F19&lt;$H$8,0,IF($H$9&gt;F19&gt;$H$8,F19-$H$8))))</f>
        <v>5.600000000000001</v>
      </c>
      <c r="H19" s="137">
        <f>IF(G19=120,120,SUM(E19,G19))</f>
        <v>10.600000000000001</v>
      </c>
      <c r="I19" s="143" t="s">
        <v>139</v>
      </c>
      <c r="J19" s="135"/>
      <c r="K19" s="136">
        <f>IF(J19=0,100,IF(J19&gt;$L$9,100,IF(J19&lt;$L$8,0,IF($L$9&gt;J19&gt;$L$8,J19-$L$8))))</f>
        <v>100</v>
      </c>
      <c r="L19" s="137">
        <f>IF(K19=100,100,SUM(I19,K19))</f>
        <v>100</v>
      </c>
      <c r="M19" s="138">
        <f>SUM(H19,L19)</f>
        <v>110.6</v>
      </c>
      <c r="N19" s="136">
        <f>SUM(F19,J19)</f>
        <v>39.6</v>
      </c>
      <c r="O19" s="146"/>
    </row>
    <row r="20" ht="12.75">
      <c r="D20" s="110"/>
    </row>
    <row r="32" spans="2:3" ht="12.75">
      <c r="B32" s="111"/>
      <c r="C32" s="112"/>
    </row>
    <row r="33" spans="2:3" ht="12.75">
      <c r="B33" s="113"/>
      <c r="C33" s="113"/>
    </row>
    <row r="34" spans="2:3" ht="12.75">
      <c r="B34" s="111"/>
      <c r="C34" s="114"/>
    </row>
    <row r="38" spans="2:4" ht="12.75">
      <c r="B38" t="s">
        <v>18</v>
      </c>
      <c r="D38" t="s">
        <v>149</v>
      </c>
    </row>
  </sheetData>
  <mergeCells count="2">
    <mergeCell ref="I1:M1"/>
    <mergeCell ref="C3:D3"/>
  </mergeCells>
  <printOptions horizontalCentered="1"/>
  <pageMargins left="0.28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2012-04-29T18:49:18Z</cp:lastPrinted>
  <dcterms:created xsi:type="dcterms:W3CDTF">1998-06-06T19:16:33Z</dcterms:created>
  <dcterms:modified xsi:type="dcterms:W3CDTF">2012-04-29T18:51:13Z</dcterms:modified>
  <cp:category/>
  <cp:version/>
  <cp:contentType/>
  <cp:contentStatus/>
</cp:coreProperties>
</file>