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535" windowHeight="10380" firstSheet="3" activeTab="3"/>
  </bookViews>
  <sheets>
    <sheet name="Дебют L" sheetId="1" r:id="rId1"/>
    <sheet name="Дебют М" sheetId="2" r:id="rId2"/>
    <sheet name="Дебют S" sheetId="3" r:id="rId3"/>
    <sheet name="А3 S" sheetId="4" r:id="rId4"/>
    <sheet name="А3 М" sheetId="5" r:id="rId5"/>
    <sheet name="А3 L" sheetId="6" r:id="rId6"/>
  </sheets>
  <definedNames/>
  <calcPr fullCalcOnLoad="1" refMode="R1C1"/>
</workbook>
</file>

<file path=xl/sharedStrings.xml><?xml version="1.0" encoding="utf-8"?>
<sst xmlns="http://schemas.openxmlformats.org/spreadsheetml/2006/main" count="596" uniqueCount="248">
  <si>
    <t xml:space="preserve">Дата </t>
  </si>
  <si>
    <t>Протокол соревнований по аджилити</t>
  </si>
  <si>
    <t>Судья соревнований</t>
  </si>
  <si>
    <t>Организатор соревнований</t>
  </si>
  <si>
    <t>аджилити</t>
  </si>
  <si>
    <t>джампинг</t>
  </si>
  <si>
    <t xml:space="preserve">длина трассы    </t>
  </si>
  <si>
    <t>Всего участников</t>
  </si>
  <si>
    <t>скорость</t>
  </si>
  <si>
    <t>контрольное время</t>
  </si>
  <si>
    <t>Личное первенство</t>
  </si>
  <si>
    <r>
      <t>max</t>
    </r>
    <r>
      <rPr>
        <sz val="11"/>
        <rFont val="Arial Cyr"/>
        <family val="2"/>
      </rPr>
      <t xml:space="preserve"> время</t>
    </r>
  </si>
  <si>
    <t xml:space="preserve">Категория </t>
  </si>
  <si>
    <t>L</t>
  </si>
  <si>
    <t>Стартовый номер</t>
  </si>
  <si>
    <r>
      <t>Спортсмен</t>
    </r>
    <r>
      <rPr>
        <sz val="8"/>
        <rFont val="Arial Cyr"/>
        <family val="2"/>
      </rPr>
      <t xml:space="preserve"> </t>
    </r>
  </si>
  <si>
    <t>Порода собаки</t>
  </si>
  <si>
    <t>Кличка собаки</t>
  </si>
  <si>
    <t>Штраф на трассе</t>
  </si>
  <si>
    <t>Время</t>
  </si>
  <si>
    <t>Штраф за время</t>
  </si>
  <si>
    <t>Общий штраф</t>
  </si>
  <si>
    <t>Место</t>
  </si>
  <si>
    <t>Сумма штрафа</t>
  </si>
  <si>
    <t>Сумма времени</t>
  </si>
  <si>
    <t>Итоговое место</t>
  </si>
  <si>
    <t>Дебют</t>
  </si>
  <si>
    <t>б\к</t>
  </si>
  <si>
    <t>шелти</t>
  </si>
  <si>
    <t>Кондрашова Светлана</t>
  </si>
  <si>
    <t>шпиц</t>
  </si>
  <si>
    <t>Ася</t>
  </si>
  <si>
    <t>дрт</t>
  </si>
  <si>
    <t>Иванова Мария</t>
  </si>
  <si>
    <t>метис</t>
  </si>
  <si>
    <t>Кейси</t>
  </si>
  <si>
    <t>прт</t>
  </si>
  <si>
    <t>Туманова Светлана</t>
  </si>
  <si>
    <t>Люка</t>
  </si>
  <si>
    <t>ф\т</t>
  </si>
  <si>
    <t>Смирнова Инна</t>
  </si>
  <si>
    <t>шипперке</t>
  </si>
  <si>
    <t>Злата</t>
  </si>
  <si>
    <t>Улыбина Маргарита</t>
  </si>
  <si>
    <t>Артемида</t>
  </si>
  <si>
    <t>Дубичева Любовь</t>
  </si>
  <si>
    <t>Фея</t>
  </si>
  <si>
    <t>Белотелова Елена</t>
  </si>
  <si>
    <t>Орнелла</t>
  </si>
  <si>
    <t>эрд.т</t>
  </si>
  <si>
    <t>Панова Елена</t>
  </si>
  <si>
    <t>колли</t>
  </si>
  <si>
    <t>Велхо</t>
  </si>
  <si>
    <t>бигль</t>
  </si>
  <si>
    <t>Кулешова Мария</t>
  </si>
  <si>
    <t>Дива</t>
  </si>
  <si>
    <t>малинуа</t>
  </si>
  <si>
    <t>Павлова Татьяна</t>
  </si>
  <si>
    <t>Берри</t>
  </si>
  <si>
    <t>Морозова Светлана</t>
  </si>
  <si>
    <t>Флинк</t>
  </si>
  <si>
    <t>Костогарова Галина</t>
  </si>
  <si>
    <t>лейкл.т</t>
  </si>
  <si>
    <t>Кими</t>
  </si>
  <si>
    <t>Михайлова Татьяна</t>
  </si>
  <si>
    <t>н\о</t>
  </si>
  <si>
    <t>Вельд</t>
  </si>
  <si>
    <t>Онтарио</t>
  </si>
  <si>
    <t>Емельянова Светлана</t>
  </si>
  <si>
    <t>Эстелла</t>
  </si>
  <si>
    <t>керн-т</t>
  </si>
  <si>
    <t>Жардин</t>
  </si>
  <si>
    <t>Квиндт Татьяна</t>
  </si>
  <si>
    <t>Катрилонс</t>
  </si>
  <si>
    <t>Хани</t>
  </si>
  <si>
    <t>Патрикеева Ольга</t>
  </si>
  <si>
    <t>РашВиннер</t>
  </si>
  <si>
    <t>Волкова Надежда</t>
  </si>
  <si>
    <t>Биче</t>
  </si>
  <si>
    <t>Родченкова Анна</t>
  </si>
  <si>
    <t>Сорбон</t>
  </si>
  <si>
    <t>Лиса</t>
  </si>
  <si>
    <t>Гречкин Григорий</t>
  </si>
  <si>
    <t>Бейкон</t>
  </si>
  <si>
    <t>Кузнецова Маргарита</t>
  </si>
  <si>
    <t>Рокки</t>
  </si>
  <si>
    <t>Марти</t>
  </si>
  <si>
    <t>Смирнова Дарья</t>
  </si>
  <si>
    <t>Мэлс</t>
  </si>
  <si>
    <t>Краснопевцева Елена</t>
  </si>
  <si>
    <t>Бриттни</t>
  </si>
  <si>
    <t>Косых Полина</t>
  </si>
  <si>
    <t>Эрик</t>
  </si>
  <si>
    <t>Кучеренко Наталья</t>
  </si>
  <si>
    <t>австр.овч</t>
  </si>
  <si>
    <t>Парма</t>
  </si>
  <si>
    <t>Винс</t>
  </si>
  <si>
    <t>Дидрих Екатерина</t>
  </si>
  <si>
    <t>Босса</t>
  </si>
  <si>
    <t>Кувайцева Мария</t>
  </si>
  <si>
    <t>Уна</t>
  </si>
  <si>
    <t>Лапшина Ирина</t>
  </si>
  <si>
    <t>Виконт</t>
  </si>
  <si>
    <t>Влчкова Гана</t>
  </si>
  <si>
    <t>Белла</t>
  </si>
  <si>
    <t>Рыльникова Екатерина</t>
  </si>
  <si>
    <t>Тиффани</t>
  </si>
  <si>
    <t>Кассандра</t>
  </si>
  <si>
    <t>Дидрих Софья</t>
  </si>
  <si>
    <t>Инфинити</t>
  </si>
  <si>
    <t>Гушан Ольга</t>
  </si>
  <si>
    <t>Алисия</t>
  </si>
  <si>
    <t>Крутоярова Виктория</t>
  </si>
  <si>
    <t>Гвенделлин</t>
  </si>
  <si>
    <t>Куин</t>
  </si>
  <si>
    <t>Чураева Екатерина</t>
  </si>
  <si>
    <t>Гермес</t>
  </si>
  <si>
    <t>Мартин</t>
  </si>
  <si>
    <t>Брозгуль Алексей</t>
  </si>
  <si>
    <t>ккчс</t>
  </si>
  <si>
    <t>Берта</t>
  </si>
  <si>
    <t>цв\шн</t>
  </si>
  <si>
    <t>Чапай</t>
  </si>
  <si>
    <t xml:space="preserve"> </t>
  </si>
  <si>
    <t>Кубок "ЗооИмперии"</t>
  </si>
  <si>
    <t>Коровайкова О.С.</t>
  </si>
  <si>
    <t>М</t>
  </si>
  <si>
    <t>S</t>
  </si>
  <si>
    <t xml:space="preserve">Сычева Юлия </t>
  </si>
  <si>
    <t>доберман</t>
  </si>
  <si>
    <t>Буч</t>
  </si>
  <si>
    <t>Ларионова Светлана</t>
  </si>
  <si>
    <t>Фантастика</t>
  </si>
  <si>
    <t>Медведкова Елена</t>
  </si>
  <si>
    <t>б.к.</t>
  </si>
  <si>
    <t>Вентури</t>
  </si>
  <si>
    <t>Сагдеев Руслан</t>
  </si>
  <si>
    <t>Айскнехт Роберт Брюс</t>
  </si>
  <si>
    <t xml:space="preserve">Смирнова Екатерина </t>
  </si>
  <si>
    <t>Нафани Кеннет Блю Бриз</t>
  </si>
  <si>
    <t>Гущина Светлана</t>
  </si>
  <si>
    <t>Артист Браво Триумф</t>
  </si>
  <si>
    <t xml:space="preserve"> Сычёва Юлия </t>
  </si>
  <si>
    <t>Прайм Тайм</t>
  </si>
  <si>
    <t xml:space="preserve"> Ларионова Светлана </t>
  </si>
  <si>
    <t>Петарда</t>
  </si>
  <si>
    <t xml:space="preserve">Куратова Анна </t>
  </si>
  <si>
    <t>Лакки</t>
  </si>
  <si>
    <t>Торнео Драйв</t>
  </si>
  <si>
    <t>Шишкина Анна</t>
  </si>
  <si>
    <t>пудель</t>
  </si>
  <si>
    <t>Чероки</t>
  </si>
  <si>
    <t>Кротова Елена</t>
  </si>
  <si>
    <t>пуховка</t>
  </si>
  <si>
    <t>Щедрое Сердце</t>
  </si>
  <si>
    <t>Каспер</t>
  </si>
  <si>
    <t>Замятина Дарья</t>
  </si>
  <si>
    <t>Огненный Дождь</t>
  </si>
  <si>
    <t>Харизма</t>
  </si>
  <si>
    <t>Айскнехт Эльфания</t>
  </si>
  <si>
    <t>Петрова Юлия</t>
  </si>
  <si>
    <t>Далертис Орион Стар Трек</t>
  </si>
  <si>
    <t>цвергшнауцер</t>
  </si>
  <si>
    <t>Звездная Экспрессия</t>
  </si>
  <si>
    <t>Царина</t>
  </si>
  <si>
    <t>Дорсдорф Орхидея</t>
  </si>
  <si>
    <t>Харламова Юлия</t>
  </si>
  <si>
    <t>Шелли</t>
  </si>
  <si>
    <t>Чиффа</t>
  </si>
  <si>
    <t>Бабынина Анастасия</t>
  </si>
  <si>
    <t>Алмаз</t>
  </si>
  <si>
    <t>Хлоя</t>
  </si>
  <si>
    <t>Молчанова Светлана</t>
  </si>
  <si>
    <t>Яна</t>
  </si>
  <si>
    <t>Курочкин Станислав</t>
  </si>
  <si>
    <t>АСТ</t>
  </si>
  <si>
    <t>Джерри</t>
  </si>
  <si>
    <t>Иванова Владлена</t>
  </si>
  <si>
    <t>керри блю терьер</t>
  </si>
  <si>
    <t>Жаклин</t>
  </si>
  <si>
    <t>Волкова Анастасия</t>
  </si>
  <si>
    <t>Санни</t>
  </si>
  <si>
    <t>Алексеева Элла</t>
  </si>
  <si>
    <t>Ивушка</t>
  </si>
  <si>
    <t>Марченко Марина</t>
  </si>
  <si>
    <t>Амаретто Блэк</t>
  </si>
  <si>
    <t>Фруктовая Карамелька</t>
  </si>
  <si>
    <t>Эдельвейс</t>
  </si>
  <si>
    <t>Травинова Анна</t>
  </si>
  <si>
    <t>Фиалковый Эльф</t>
  </si>
  <si>
    <t>Рубченя Анастасия</t>
  </si>
  <si>
    <t>цвергпинчер</t>
  </si>
  <si>
    <t>Изумрудик</t>
  </si>
  <si>
    <t>Корнева Любовь</t>
  </si>
  <si>
    <t>ам.кок.спан.</t>
  </si>
  <si>
    <t>Тина</t>
  </si>
  <si>
    <t>Горячева Светлана</t>
  </si>
  <si>
    <t>Неженка</t>
  </si>
  <si>
    <t>Дунаева Анастасия</t>
  </si>
  <si>
    <t>Гейша</t>
  </si>
  <si>
    <t>Капустина Мария</t>
  </si>
  <si>
    <t>Кетти</t>
  </si>
  <si>
    <t xml:space="preserve">Паромова Анастасия </t>
  </si>
  <si>
    <t>Трапезникова Анна</t>
  </si>
  <si>
    <t>Милорд</t>
  </si>
  <si>
    <t>Баруздина Елена</t>
  </si>
  <si>
    <t>келпи</t>
  </si>
  <si>
    <t>Тара</t>
  </si>
  <si>
    <t>б.т.</t>
  </si>
  <si>
    <t>Робин Гуд</t>
  </si>
  <si>
    <t>Городилова Зоя</t>
  </si>
  <si>
    <t xml:space="preserve">пудель </t>
  </si>
  <si>
    <t>Ричик</t>
  </si>
  <si>
    <t>Сторожук Ольга</t>
  </si>
  <si>
    <t>фоксткрьер</t>
  </si>
  <si>
    <t>Джокер</t>
  </si>
  <si>
    <t>Яблокова Анастасия</t>
  </si>
  <si>
    <t>Янсон</t>
  </si>
  <si>
    <t>Губина Юлия</t>
  </si>
  <si>
    <t>Арчи</t>
  </si>
  <si>
    <t>Джулия</t>
  </si>
  <si>
    <t>Лисицына Ольга</t>
  </si>
  <si>
    <t>Гордый Лис</t>
  </si>
  <si>
    <t>Шера</t>
  </si>
  <si>
    <t>Электровеник</t>
  </si>
  <si>
    <t>Лебедева Екатерина</t>
  </si>
  <si>
    <t>бриар</t>
  </si>
  <si>
    <t>Французская легенда Калипсо</t>
  </si>
  <si>
    <t>Ятманова Юлия</t>
  </si>
  <si>
    <t>Смайлик Хи</t>
  </si>
  <si>
    <t>Айджи</t>
  </si>
  <si>
    <t>Воскресенская Ольга</t>
  </si>
  <si>
    <t>Флинт</t>
  </si>
  <si>
    <t>Шишковская Р.В.</t>
  </si>
  <si>
    <t>158 м</t>
  </si>
  <si>
    <t>3,9 м/с</t>
  </si>
  <si>
    <t>41 с</t>
  </si>
  <si>
    <t>62 с</t>
  </si>
  <si>
    <t>130 м</t>
  </si>
  <si>
    <t>4,0 м/с</t>
  </si>
  <si>
    <t>33 с</t>
  </si>
  <si>
    <t>50 с</t>
  </si>
  <si>
    <t>снят</t>
  </si>
  <si>
    <t>Инсайт Лайф</t>
  </si>
  <si>
    <t>Бесспорная Фаворитка</t>
  </si>
  <si>
    <t>Соколова Светлана</t>
  </si>
  <si>
    <t>Винни Пух</t>
  </si>
  <si>
    <t>Виола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</si>
</sst>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;[Red]0.0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i/>
      <sz val="12"/>
      <name val="Arial Cyr"/>
      <family val="2"/>
    </font>
    <font>
      <b/>
      <sz val="16"/>
      <name val="Arial Cyr"/>
      <family val="2"/>
    </font>
    <font>
      <b/>
      <i/>
      <sz val="14"/>
      <name val="Arial Cyr"/>
      <family val="2"/>
    </font>
    <font>
      <sz val="10"/>
      <color indexed="10"/>
      <name val="Arial"/>
      <family val="2"/>
    </font>
    <font>
      <b/>
      <sz val="11"/>
      <name val="Arial Cyr"/>
      <family val="2"/>
    </font>
    <font>
      <b/>
      <u val="single"/>
      <sz val="14"/>
      <name val="Arial Cyr"/>
      <family val="2"/>
    </font>
    <font>
      <sz val="11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13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sz val="10"/>
      <name val="Arial Cyr"/>
      <family val="2"/>
    </font>
    <font>
      <sz val="9"/>
      <name val="Arial Cyr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164" fontId="3" fillId="0" borderId="1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vertical="center"/>
    </xf>
    <xf numFmtId="0" fontId="0" fillId="33" borderId="0" xfId="0" applyNumberFormat="1" applyFill="1" applyAlignment="1">
      <alignment vertical="center"/>
    </xf>
    <xf numFmtId="0" fontId="0" fillId="33" borderId="0" xfId="0" applyNumberFormat="1" applyFill="1" applyBorder="1" applyAlignment="1">
      <alignment vertical="center"/>
    </xf>
    <xf numFmtId="0" fontId="5" fillId="33" borderId="0" xfId="0" applyNumberFormat="1" applyFont="1" applyFill="1" applyBorder="1" applyAlignment="1">
      <alignment vertical="center"/>
    </xf>
    <xf numFmtId="0" fontId="6" fillId="33" borderId="0" xfId="0" applyNumberFormat="1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8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9" fillId="33" borderId="0" xfId="0" applyFont="1" applyFill="1" applyAlignment="1">
      <alignment/>
    </xf>
    <xf numFmtId="2" fontId="0" fillId="0" borderId="10" xfId="0" applyNumberForma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2" fillId="33" borderId="0" xfId="0" applyFont="1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 textRotation="90" wrapText="1"/>
    </xf>
    <xf numFmtId="0" fontId="14" fillId="33" borderId="10" xfId="0" applyFont="1" applyFill="1" applyBorder="1" applyAlignment="1">
      <alignment horizontal="center" wrapText="1"/>
    </xf>
    <xf numFmtId="0" fontId="15" fillId="33" borderId="10" xfId="0" applyFont="1" applyFill="1" applyBorder="1" applyAlignment="1">
      <alignment horizontal="centerContinuous" wrapText="1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16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 textRotation="255"/>
    </xf>
    <xf numFmtId="0" fontId="6" fillId="33" borderId="12" xfId="0" applyFont="1" applyFill="1" applyBorder="1" applyAlignment="1">
      <alignment/>
    </xf>
    <xf numFmtId="49" fontId="0" fillId="33" borderId="12" xfId="0" applyNumberFormat="1" applyFill="1" applyBorder="1" applyAlignment="1">
      <alignment wrapText="1"/>
    </xf>
    <xf numFmtId="49" fontId="13" fillId="33" borderId="13" xfId="0" applyNumberFormat="1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right"/>
    </xf>
    <xf numFmtId="169" fontId="0" fillId="0" borderId="10" xfId="0" applyNumberFormat="1" applyBorder="1" applyAlignment="1">
      <alignment/>
    </xf>
    <xf numFmtId="0" fontId="18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2" fontId="0" fillId="0" borderId="10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zoomScalePageLayoutView="0" workbookViewId="0" topLeftCell="A3">
      <selection activeCell="H27" sqref="H27:I38"/>
    </sheetView>
  </sheetViews>
  <sheetFormatPr defaultColWidth="9.140625" defaultRowHeight="12.75"/>
  <cols>
    <col min="1" max="1" width="3.421875" style="0" customWidth="1"/>
    <col min="2" max="2" width="22.57421875" style="0" customWidth="1"/>
    <col min="3" max="3" width="0.71875" style="0" customWidth="1"/>
    <col min="4" max="4" width="11.00390625" style="0" customWidth="1"/>
    <col min="5" max="5" width="10.421875" style="0" customWidth="1"/>
    <col min="7" max="7" width="6.8515625" style="0" customWidth="1"/>
    <col min="8" max="8" width="6.57421875" style="0" customWidth="1"/>
    <col min="9" max="9" width="7.28125" style="0" customWidth="1"/>
    <col min="10" max="10" width="4.00390625" style="0" customWidth="1"/>
    <col min="11" max="11" width="0.42578125" style="0" customWidth="1"/>
    <col min="12" max="12" width="6.8515625" style="0" customWidth="1"/>
    <col min="13" max="14" width="6.421875" style="0" customWidth="1"/>
    <col min="15" max="15" width="7.00390625" style="0" customWidth="1"/>
    <col min="16" max="16" width="3.421875" style="0" customWidth="1"/>
    <col min="17" max="17" width="0.5625" style="0" customWidth="1"/>
    <col min="18" max="18" width="6.8515625" style="0" customWidth="1"/>
    <col min="19" max="19" width="8.00390625" style="0" customWidth="1"/>
    <col min="20" max="20" width="4.57421875" style="0" customWidth="1"/>
  </cols>
  <sheetData>
    <row r="1" spans="1:20" ht="20.25">
      <c r="A1" s="1" t="s">
        <v>0</v>
      </c>
      <c r="B1" s="2">
        <v>41030</v>
      </c>
      <c r="C1" s="3" t="s">
        <v>1</v>
      </c>
      <c r="D1" s="4"/>
      <c r="E1" s="5"/>
      <c r="F1" s="5"/>
      <c r="G1" s="5"/>
      <c r="H1" s="4"/>
      <c r="I1" s="4"/>
      <c r="J1" s="6"/>
      <c r="K1" s="7"/>
      <c r="L1" s="41" t="s">
        <v>26</v>
      </c>
      <c r="M1" s="42"/>
      <c r="N1" s="42"/>
      <c r="O1" s="42"/>
      <c r="P1" s="42"/>
      <c r="Q1" s="42"/>
      <c r="R1" s="43"/>
      <c r="S1" s="8"/>
      <c r="T1" s="4"/>
    </row>
    <row r="2" spans="1:20" ht="15.75">
      <c r="A2" s="9" t="s">
        <v>2</v>
      </c>
      <c r="B2" s="8"/>
      <c r="C2" s="44"/>
      <c r="D2" s="45"/>
      <c r="E2" s="46"/>
      <c r="F2" s="8"/>
      <c r="G2" s="10"/>
      <c r="H2" s="10"/>
      <c r="I2" s="11" t="s">
        <v>3</v>
      </c>
      <c r="J2" s="10"/>
      <c r="K2" s="12"/>
      <c r="L2" s="10"/>
      <c r="M2" s="10"/>
      <c r="N2" s="10"/>
      <c r="O2" s="13"/>
      <c r="P2" s="14"/>
      <c r="Q2" s="14"/>
      <c r="R2" s="14"/>
      <c r="S2" s="5"/>
      <c r="T2" s="10"/>
    </row>
    <row r="3" spans="1:20" ht="18">
      <c r="A3" s="8"/>
      <c r="B3" s="8"/>
      <c r="C3" s="8"/>
      <c r="D3" s="8"/>
      <c r="E3" s="8"/>
      <c r="F3" s="8"/>
      <c r="G3" s="15" t="s">
        <v>4</v>
      </c>
      <c r="H3" s="8"/>
      <c r="I3" s="8"/>
      <c r="J3" s="10"/>
      <c r="K3" s="12"/>
      <c r="L3" s="8"/>
      <c r="M3" s="15" t="s">
        <v>5</v>
      </c>
      <c r="N3" s="8"/>
      <c r="O3" s="8"/>
      <c r="P3" s="10"/>
      <c r="Q3" s="10"/>
      <c r="R3" s="10"/>
      <c r="S3" s="10"/>
      <c r="T3" s="10"/>
    </row>
    <row r="4" spans="1:20" ht="14.25">
      <c r="A4" s="10"/>
      <c r="B4" s="8"/>
      <c r="C4" s="8"/>
      <c r="D4" s="8"/>
      <c r="E4" s="8"/>
      <c r="F4" s="16" t="s">
        <v>6</v>
      </c>
      <c r="G4" s="10"/>
      <c r="H4" s="10"/>
      <c r="I4" s="17">
        <v>165</v>
      </c>
      <c r="J4" s="10"/>
      <c r="K4" s="12"/>
      <c r="L4" s="16" t="s">
        <v>6</v>
      </c>
      <c r="M4" s="10"/>
      <c r="N4" s="10"/>
      <c r="O4" s="17"/>
      <c r="P4" s="10"/>
      <c r="Q4" s="10"/>
      <c r="R4" s="10"/>
      <c r="S4" s="10"/>
      <c r="T4" s="10"/>
    </row>
    <row r="5" spans="1:20" ht="14.25">
      <c r="A5" s="10"/>
      <c r="B5" s="18" t="s">
        <v>7</v>
      </c>
      <c r="C5" s="37"/>
      <c r="D5" s="36">
        <f>MAX(A9:A40)</f>
        <v>30</v>
      </c>
      <c r="E5" s="8"/>
      <c r="F5" s="16" t="s">
        <v>8</v>
      </c>
      <c r="G5" s="10"/>
      <c r="H5" s="10"/>
      <c r="I5" s="19">
        <f>I4/I6</f>
        <v>3.5106382978723403</v>
      </c>
      <c r="J5" s="10"/>
      <c r="K5" s="12"/>
      <c r="L5" s="16" t="s">
        <v>8</v>
      </c>
      <c r="M5" s="10"/>
      <c r="N5" s="10"/>
      <c r="O5" s="19" t="e">
        <f>O4/O6</f>
        <v>#DIV/0!</v>
      </c>
      <c r="P5" s="10"/>
      <c r="Q5" s="10"/>
      <c r="R5" s="10"/>
      <c r="S5" s="10"/>
      <c r="T5" s="10"/>
    </row>
    <row r="6" spans="1:20" ht="14.25">
      <c r="A6" s="10"/>
      <c r="B6" s="8"/>
      <c r="C6" s="8"/>
      <c r="D6" s="8"/>
      <c r="E6" s="8"/>
      <c r="F6" s="20" t="s">
        <v>9</v>
      </c>
      <c r="G6" s="8"/>
      <c r="H6" s="10"/>
      <c r="I6" s="21">
        <v>47</v>
      </c>
      <c r="J6" s="10"/>
      <c r="K6" s="12"/>
      <c r="L6" s="20" t="s">
        <v>9</v>
      </c>
      <c r="M6" s="10"/>
      <c r="N6" s="10"/>
      <c r="O6" s="21"/>
      <c r="P6" s="10"/>
      <c r="Q6" s="10"/>
      <c r="R6" s="10"/>
      <c r="S6" s="10"/>
      <c r="T6" s="10"/>
    </row>
    <row r="7" spans="1:20" ht="16.5">
      <c r="A7" s="8"/>
      <c r="B7" s="22" t="s">
        <v>10</v>
      </c>
      <c r="C7" s="8"/>
      <c r="D7" s="8"/>
      <c r="E7" s="8"/>
      <c r="F7" s="9" t="s">
        <v>11</v>
      </c>
      <c r="G7" s="8"/>
      <c r="H7" s="8"/>
      <c r="I7" s="23">
        <v>70</v>
      </c>
      <c r="J7" s="10"/>
      <c r="K7" s="12"/>
      <c r="L7" s="9" t="s">
        <v>11</v>
      </c>
      <c r="M7" s="8"/>
      <c r="N7" s="10"/>
      <c r="O7" s="17"/>
      <c r="P7" s="10"/>
      <c r="Q7" s="10"/>
      <c r="R7" s="47" t="s">
        <v>12</v>
      </c>
      <c r="S7" s="47"/>
      <c r="T7" s="24" t="s">
        <v>13</v>
      </c>
    </row>
    <row r="8" spans="1:20" ht="75.75">
      <c r="A8" s="25" t="s">
        <v>14</v>
      </c>
      <c r="B8" s="26" t="s">
        <v>15</v>
      </c>
      <c r="C8" s="25"/>
      <c r="D8" s="26" t="s">
        <v>16</v>
      </c>
      <c r="E8" s="27" t="s">
        <v>17</v>
      </c>
      <c r="F8" s="28" t="s">
        <v>18</v>
      </c>
      <c r="G8" s="29" t="s">
        <v>19</v>
      </c>
      <c r="H8" s="28" t="s">
        <v>20</v>
      </c>
      <c r="I8" s="30" t="s">
        <v>21</v>
      </c>
      <c r="J8" s="31" t="s">
        <v>22</v>
      </c>
      <c r="K8" s="32"/>
      <c r="L8" s="28" t="s">
        <v>18</v>
      </c>
      <c r="M8" s="29" t="s">
        <v>19</v>
      </c>
      <c r="N8" s="28" t="s">
        <v>20</v>
      </c>
      <c r="O8" s="30" t="s">
        <v>21</v>
      </c>
      <c r="P8" s="31" t="s">
        <v>22</v>
      </c>
      <c r="Q8" s="33"/>
      <c r="R8" s="34" t="s">
        <v>23</v>
      </c>
      <c r="S8" s="34" t="s">
        <v>24</v>
      </c>
      <c r="T8" s="25" t="s">
        <v>25</v>
      </c>
    </row>
    <row r="9" spans="1:20" ht="12.75">
      <c r="A9" s="35">
        <v>1</v>
      </c>
      <c r="B9" s="35" t="s">
        <v>82</v>
      </c>
      <c r="C9" s="35"/>
      <c r="D9" s="35" t="s">
        <v>27</v>
      </c>
      <c r="E9" s="35" t="s">
        <v>96</v>
      </c>
      <c r="F9" s="35">
        <v>0</v>
      </c>
      <c r="G9" s="35">
        <v>32.09</v>
      </c>
      <c r="H9" s="35">
        <f aca="true" t="shared" si="0" ref="H9:H26">IF((G9-$I$6)&gt;0,G9-$I$6,0)</f>
        <v>0</v>
      </c>
      <c r="I9" s="35">
        <f aca="true" t="shared" si="1" ref="I9:I26">H9+F9</f>
        <v>0</v>
      </c>
      <c r="J9" s="35">
        <v>1</v>
      </c>
      <c r="K9" s="35"/>
      <c r="L9" s="35"/>
      <c r="M9" s="35"/>
      <c r="N9" s="35"/>
      <c r="O9" s="35"/>
      <c r="P9" s="35"/>
      <c r="Q9" s="35"/>
      <c r="R9" s="35"/>
      <c r="S9" s="35"/>
      <c r="T9" s="38"/>
    </row>
    <row r="10" spans="1:20" ht="12.75">
      <c r="A10" s="35">
        <v>2</v>
      </c>
      <c r="B10" s="35" t="s">
        <v>82</v>
      </c>
      <c r="C10" s="35"/>
      <c r="D10" s="35" t="s">
        <v>27</v>
      </c>
      <c r="E10" s="35" t="s">
        <v>83</v>
      </c>
      <c r="F10" s="35">
        <v>0</v>
      </c>
      <c r="G10" s="35">
        <v>33.2</v>
      </c>
      <c r="H10" s="35">
        <f t="shared" si="0"/>
        <v>0</v>
      </c>
      <c r="I10" s="35">
        <f t="shared" si="1"/>
        <v>0</v>
      </c>
      <c r="J10" s="35">
        <v>2</v>
      </c>
      <c r="K10" s="35"/>
      <c r="L10" s="35"/>
      <c r="M10" s="35"/>
      <c r="N10" s="35"/>
      <c r="O10" s="35"/>
      <c r="P10" s="35"/>
      <c r="Q10" s="35"/>
      <c r="R10" s="35"/>
      <c r="S10" s="35"/>
      <c r="T10" s="38"/>
    </row>
    <row r="11" spans="1:20" ht="12.75">
      <c r="A11" s="35">
        <v>3</v>
      </c>
      <c r="B11" s="35" t="s">
        <v>84</v>
      </c>
      <c r="C11" s="35"/>
      <c r="D11" s="35" t="s">
        <v>28</v>
      </c>
      <c r="E11" s="35" t="s">
        <v>86</v>
      </c>
      <c r="F11" s="35">
        <v>0</v>
      </c>
      <c r="G11" s="35">
        <v>34.16</v>
      </c>
      <c r="H11" s="35">
        <f t="shared" si="0"/>
        <v>0</v>
      </c>
      <c r="I11" s="35">
        <f t="shared" si="1"/>
        <v>0</v>
      </c>
      <c r="J11" s="35">
        <v>3</v>
      </c>
      <c r="K11" s="35"/>
      <c r="L11" s="35"/>
      <c r="M11" s="35"/>
      <c r="N11" s="35"/>
      <c r="O11" s="35"/>
      <c r="P11" s="35"/>
      <c r="Q11" s="35"/>
      <c r="R11" s="35"/>
      <c r="S11" s="35"/>
      <c r="T11" s="38"/>
    </row>
    <row r="12" spans="1:20" ht="12.75">
      <c r="A12" s="35">
        <v>4</v>
      </c>
      <c r="B12" s="35" t="s">
        <v>97</v>
      </c>
      <c r="C12" s="35"/>
      <c r="D12" s="35" t="s">
        <v>27</v>
      </c>
      <c r="E12" s="35" t="s">
        <v>98</v>
      </c>
      <c r="F12" s="35">
        <v>0</v>
      </c>
      <c r="G12" s="35">
        <v>35.82</v>
      </c>
      <c r="H12" s="35">
        <f t="shared" si="0"/>
        <v>0</v>
      </c>
      <c r="I12" s="35">
        <f t="shared" si="1"/>
        <v>0</v>
      </c>
      <c r="J12" s="35">
        <v>4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ht="12.75">
      <c r="A13" s="35">
        <v>5</v>
      </c>
      <c r="B13" s="35" t="s">
        <v>68</v>
      </c>
      <c r="C13" s="35"/>
      <c r="D13" s="35" t="s">
        <v>49</v>
      </c>
      <c r="E13" s="35" t="s">
        <v>69</v>
      </c>
      <c r="F13" s="35">
        <v>5</v>
      </c>
      <c r="G13" s="35">
        <v>56.96</v>
      </c>
      <c r="H13" s="35">
        <f t="shared" si="0"/>
        <v>9.96</v>
      </c>
      <c r="I13" s="35">
        <f t="shared" si="1"/>
        <v>14.96</v>
      </c>
      <c r="J13" s="35">
        <v>5</v>
      </c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1:20" ht="12.75">
      <c r="A14" s="35">
        <v>6</v>
      </c>
      <c r="B14" s="35" t="s">
        <v>99</v>
      </c>
      <c r="C14" s="35"/>
      <c r="D14" s="35" t="s">
        <v>27</v>
      </c>
      <c r="E14" s="35" t="s">
        <v>100</v>
      </c>
      <c r="F14" s="35">
        <v>15</v>
      </c>
      <c r="G14" s="35">
        <v>31.38</v>
      </c>
      <c r="H14" s="35">
        <f t="shared" si="0"/>
        <v>0</v>
      </c>
      <c r="I14" s="35">
        <f t="shared" si="1"/>
        <v>15</v>
      </c>
      <c r="J14" s="35">
        <v>6</v>
      </c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1:20" ht="12.75">
      <c r="A15" s="35">
        <v>7</v>
      </c>
      <c r="B15" s="35" t="s">
        <v>84</v>
      </c>
      <c r="C15" s="35"/>
      <c r="D15" s="35" t="s">
        <v>27</v>
      </c>
      <c r="E15" s="35" t="s">
        <v>85</v>
      </c>
      <c r="F15" s="35">
        <v>15</v>
      </c>
      <c r="G15" s="35">
        <v>33.07</v>
      </c>
      <c r="H15" s="35">
        <f t="shared" si="0"/>
        <v>0</v>
      </c>
      <c r="I15" s="35">
        <f t="shared" si="1"/>
        <v>15</v>
      </c>
      <c r="J15" s="35">
        <v>7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1:20" ht="12.75">
      <c r="A16" s="35">
        <v>8</v>
      </c>
      <c r="B16" s="35" t="s">
        <v>59</v>
      </c>
      <c r="C16" s="35"/>
      <c r="D16" s="35" t="s">
        <v>27</v>
      </c>
      <c r="E16" s="35" t="s">
        <v>60</v>
      </c>
      <c r="F16" s="35">
        <v>15</v>
      </c>
      <c r="G16" s="35">
        <v>37.17</v>
      </c>
      <c r="H16" s="35">
        <f t="shared" si="0"/>
        <v>0</v>
      </c>
      <c r="I16" s="35">
        <f t="shared" si="1"/>
        <v>15</v>
      </c>
      <c r="J16" s="35">
        <v>8</v>
      </c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spans="1:20" ht="12.75">
      <c r="A17" s="35">
        <v>9</v>
      </c>
      <c r="B17" s="35" t="s">
        <v>33</v>
      </c>
      <c r="C17" s="35"/>
      <c r="D17" s="35" t="s">
        <v>34</v>
      </c>
      <c r="E17" s="35" t="s">
        <v>35</v>
      </c>
      <c r="F17" s="35">
        <v>15</v>
      </c>
      <c r="G17" s="35">
        <v>48.16</v>
      </c>
      <c r="H17" s="35">
        <f t="shared" si="0"/>
        <v>1.1599999999999966</v>
      </c>
      <c r="I17" s="35">
        <f t="shared" si="1"/>
        <v>16.159999999999997</v>
      </c>
      <c r="J17" s="35">
        <v>9</v>
      </c>
      <c r="K17" s="35"/>
      <c r="L17" s="35"/>
      <c r="M17" s="35"/>
      <c r="N17" s="35"/>
      <c r="O17" s="35"/>
      <c r="P17" s="35"/>
      <c r="Q17" s="35"/>
      <c r="R17" s="35"/>
      <c r="S17" s="35"/>
      <c r="T17" s="35"/>
    </row>
    <row r="18" spans="1:20" ht="12.75">
      <c r="A18" s="35">
        <v>10</v>
      </c>
      <c r="B18" s="35" t="s">
        <v>79</v>
      </c>
      <c r="C18" s="35"/>
      <c r="D18" s="35" t="s">
        <v>56</v>
      </c>
      <c r="E18" s="35" t="s">
        <v>80</v>
      </c>
      <c r="F18" s="35">
        <v>100</v>
      </c>
      <c r="G18" s="35"/>
      <c r="H18" s="35">
        <f t="shared" si="0"/>
        <v>0</v>
      </c>
      <c r="I18" s="35">
        <f t="shared" si="1"/>
        <v>100</v>
      </c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</row>
    <row r="19" spans="1:20" ht="12.75">
      <c r="A19" s="35">
        <v>11</v>
      </c>
      <c r="B19" s="35" t="s">
        <v>50</v>
      </c>
      <c r="C19" s="35"/>
      <c r="D19" s="35" t="s">
        <v>51</v>
      </c>
      <c r="E19" s="35" t="s">
        <v>52</v>
      </c>
      <c r="F19" s="35">
        <v>100</v>
      </c>
      <c r="G19" s="35"/>
      <c r="H19" s="35">
        <f t="shared" si="0"/>
        <v>0</v>
      </c>
      <c r="I19" s="35">
        <f t="shared" si="1"/>
        <v>100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</row>
    <row r="20" spans="1:20" ht="12.75">
      <c r="A20" s="35">
        <v>12</v>
      </c>
      <c r="B20" s="35" t="s">
        <v>87</v>
      </c>
      <c r="C20" s="35"/>
      <c r="D20" s="35" t="s">
        <v>27</v>
      </c>
      <c r="E20" s="35" t="s">
        <v>88</v>
      </c>
      <c r="F20" s="35">
        <v>100</v>
      </c>
      <c r="G20" s="35"/>
      <c r="H20" s="35">
        <f t="shared" si="0"/>
        <v>0</v>
      </c>
      <c r="I20" s="35">
        <f t="shared" si="1"/>
        <v>100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</row>
    <row r="21" spans="1:20" ht="12.75">
      <c r="A21" s="35">
        <v>13</v>
      </c>
      <c r="B21" s="35" t="s">
        <v>89</v>
      </c>
      <c r="C21" s="35"/>
      <c r="D21" s="35" t="s">
        <v>27</v>
      </c>
      <c r="E21" s="35" t="s">
        <v>90</v>
      </c>
      <c r="F21" s="35">
        <v>100</v>
      </c>
      <c r="G21" s="35"/>
      <c r="H21" s="35">
        <f t="shared" si="0"/>
        <v>0</v>
      </c>
      <c r="I21" s="35">
        <f t="shared" si="1"/>
        <v>100</v>
      </c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</row>
    <row r="22" spans="1:20" ht="12.75">
      <c r="A22" s="35">
        <v>14</v>
      </c>
      <c r="B22" s="35" t="s">
        <v>91</v>
      </c>
      <c r="C22" s="35"/>
      <c r="D22" s="35" t="s">
        <v>27</v>
      </c>
      <c r="E22" s="35" t="s">
        <v>92</v>
      </c>
      <c r="F22" s="35">
        <v>100</v>
      </c>
      <c r="G22" s="35"/>
      <c r="H22" s="35">
        <f t="shared" si="0"/>
        <v>0</v>
      </c>
      <c r="I22" s="35">
        <f t="shared" si="1"/>
        <v>100</v>
      </c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</row>
    <row r="23" spans="1:20" ht="12.75">
      <c r="A23" s="35">
        <v>15</v>
      </c>
      <c r="B23" s="35" t="s">
        <v>93</v>
      </c>
      <c r="C23" s="35"/>
      <c r="D23" s="35" t="s">
        <v>94</v>
      </c>
      <c r="E23" s="35" t="s">
        <v>95</v>
      </c>
      <c r="F23" s="35">
        <v>100</v>
      </c>
      <c r="G23" s="35"/>
      <c r="H23" s="35">
        <f t="shared" si="0"/>
        <v>0</v>
      </c>
      <c r="I23" s="35">
        <f t="shared" si="1"/>
        <v>100</v>
      </c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</row>
    <row r="24" spans="1:20" ht="12.75">
      <c r="A24" s="35">
        <v>16</v>
      </c>
      <c r="B24" s="35" t="s">
        <v>43</v>
      </c>
      <c r="C24" s="35"/>
      <c r="D24" s="35" t="s">
        <v>27</v>
      </c>
      <c r="E24" s="35" t="s">
        <v>44</v>
      </c>
      <c r="F24" s="35">
        <v>100</v>
      </c>
      <c r="G24" s="35"/>
      <c r="H24" s="35">
        <f t="shared" si="0"/>
        <v>0</v>
      </c>
      <c r="I24" s="35">
        <f t="shared" si="1"/>
        <v>100</v>
      </c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1:20" ht="12.75">
      <c r="A25" s="35">
        <v>17</v>
      </c>
      <c r="B25" s="35" t="s">
        <v>79</v>
      </c>
      <c r="C25" s="35"/>
      <c r="D25" s="35" t="s">
        <v>56</v>
      </c>
      <c r="E25" s="35" t="s">
        <v>81</v>
      </c>
      <c r="F25" s="35">
        <v>100</v>
      </c>
      <c r="G25" s="35"/>
      <c r="H25" s="35">
        <f t="shared" si="0"/>
        <v>0</v>
      </c>
      <c r="I25" s="35">
        <f t="shared" si="1"/>
        <v>100</v>
      </c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6" spans="1:20" ht="12.75">
      <c r="A26" s="35">
        <v>18</v>
      </c>
      <c r="B26" s="35" t="s">
        <v>68</v>
      </c>
      <c r="C26" s="35"/>
      <c r="D26" s="35" t="s">
        <v>65</v>
      </c>
      <c r="E26" s="35" t="s">
        <v>66</v>
      </c>
      <c r="F26" s="35">
        <v>100</v>
      </c>
      <c r="G26" s="35"/>
      <c r="H26" s="35">
        <f t="shared" si="0"/>
        <v>0</v>
      </c>
      <c r="I26" s="35">
        <f t="shared" si="1"/>
        <v>100</v>
      </c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</row>
    <row r="27" spans="1:20" ht="12.75">
      <c r="A27" s="35">
        <v>19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</row>
    <row r="28" spans="1:20" ht="12.75">
      <c r="A28" s="35">
        <v>20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</row>
    <row r="29" spans="1:20" ht="12.75">
      <c r="A29" s="35">
        <v>21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</row>
    <row r="30" spans="1:20" ht="12.75">
      <c r="A30" s="35">
        <v>22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</row>
    <row r="31" spans="1:20" ht="12.75">
      <c r="A31" s="35">
        <v>23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</row>
    <row r="32" spans="1:20" ht="12.75">
      <c r="A32" s="35">
        <v>24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</row>
    <row r="33" spans="1:20" ht="12.75">
      <c r="A33" s="35">
        <v>25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</row>
    <row r="34" spans="1:20" ht="12.75">
      <c r="A34" s="35">
        <v>26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</row>
    <row r="35" spans="1:20" ht="12.75">
      <c r="A35" s="35">
        <v>27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</row>
    <row r="36" spans="1:20" ht="12.75">
      <c r="A36" s="35">
        <v>28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</row>
    <row r="37" spans="1:20" ht="12.75">
      <c r="A37" s="35">
        <v>29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</row>
    <row r="38" spans="1:20" ht="12.75">
      <c r="A38" s="35">
        <v>30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</row>
  </sheetData>
  <sheetProtection/>
  <mergeCells count="3">
    <mergeCell ref="L1:R1"/>
    <mergeCell ref="C2:E2"/>
    <mergeCell ref="R7:S7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8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3.421875" style="0" customWidth="1"/>
    <col min="2" max="2" width="22.57421875" style="0" customWidth="1"/>
    <col min="3" max="3" width="0.71875" style="0" customWidth="1"/>
    <col min="4" max="4" width="11.00390625" style="0" customWidth="1"/>
    <col min="5" max="5" width="11.140625" style="0" customWidth="1"/>
    <col min="7" max="7" width="6.8515625" style="0" customWidth="1"/>
    <col min="8" max="8" width="6.57421875" style="0" customWidth="1"/>
    <col min="9" max="9" width="7.28125" style="0" customWidth="1"/>
    <col min="10" max="10" width="4.00390625" style="0" customWidth="1"/>
    <col min="11" max="11" width="0.42578125" style="0" customWidth="1"/>
    <col min="12" max="12" width="6.8515625" style="0" customWidth="1"/>
    <col min="13" max="14" width="6.421875" style="0" customWidth="1"/>
    <col min="15" max="15" width="7.00390625" style="0" customWidth="1"/>
    <col min="16" max="16" width="3.421875" style="0" customWidth="1"/>
    <col min="17" max="17" width="0.5625" style="0" customWidth="1"/>
    <col min="18" max="18" width="6.8515625" style="0" customWidth="1"/>
    <col min="19" max="19" width="8.00390625" style="0" customWidth="1"/>
    <col min="20" max="20" width="4.57421875" style="0" customWidth="1"/>
  </cols>
  <sheetData>
    <row r="1" spans="1:20" ht="20.25">
      <c r="A1" s="1" t="s">
        <v>0</v>
      </c>
      <c r="B1" s="2">
        <v>41030</v>
      </c>
      <c r="C1" s="3" t="s">
        <v>1</v>
      </c>
      <c r="D1" s="4"/>
      <c r="E1" s="5"/>
      <c r="F1" s="5"/>
      <c r="G1" s="5"/>
      <c r="H1" s="4"/>
      <c r="I1" s="4"/>
      <c r="J1" s="6"/>
      <c r="K1" s="7"/>
      <c r="L1" s="41" t="s">
        <v>26</v>
      </c>
      <c r="M1" s="42"/>
      <c r="N1" s="42"/>
      <c r="O1" s="42"/>
      <c r="P1" s="42"/>
      <c r="Q1" s="42"/>
      <c r="R1" s="43"/>
      <c r="S1" s="8"/>
      <c r="T1" s="4"/>
    </row>
    <row r="2" spans="1:20" ht="15.75">
      <c r="A2" s="9" t="s">
        <v>2</v>
      </c>
      <c r="B2" s="8"/>
      <c r="C2" s="44"/>
      <c r="D2" s="45"/>
      <c r="E2" s="46"/>
      <c r="F2" s="8"/>
      <c r="G2" s="10"/>
      <c r="H2" s="10"/>
      <c r="I2" s="11" t="s">
        <v>3</v>
      </c>
      <c r="J2" s="10"/>
      <c r="K2" s="12"/>
      <c r="L2" s="10"/>
      <c r="M2" s="10"/>
      <c r="N2" s="10"/>
      <c r="O2" s="13"/>
      <c r="P2" s="14"/>
      <c r="Q2" s="14"/>
      <c r="R2" s="14"/>
      <c r="S2" s="5"/>
      <c r="T2" s="10"/>
    </row>
    <row r="3" spans="1:20" ht="18">
      <c r="A3" s="8"/>
      <c r="B3" s="8"/>
      <c r="C3" s="8"/>
      <c r="D3" s="8"/>
      <c r="E3" s="8"/>
      <c r="F3" s="8"/>
      <c r="G3" s="15" t="s">
        <v>4</v>
      </c>
      <c r="H3" s="8"/>
      <c r="I3" s="8"/>
      <c r="J3" s="10"/>
      <c r="K3" s="12"/>
      <c r="L3" s="8"/>
      <c r="M3" s="15" t="s">
        <v>5</v>
      </c>
      <c r="N3" s="8"/>
      <c r="O3" s="8"/>
      <c r="P3" s="10"/>
      <c r="Q3" s="10"/>
      <c r="R3" s="10"/>
      <c r="S3" s="10"/>
      <c r="T3" s="10"/>
    </row>
    <row r="4" spans="1:20" ht="14.25">
      <c r="A4" s="10"/>
      <c r="B4" s="8"/>
      <c r="C4" s="8"/>
      <c r="D4" s="8"/>
      <c r="E4" s="8"/>
      <c r="F4" s="16" t="s">
        <v>6</v>
      </c>
      <c r="G4" s="10"/>
      <c r="H4" s="10"/>
      <c r="I4" s="17">
        <v>165</v>
      </c>
      <c r="J4" s="10"/>
      <c r="K4" s="12"/>
      <c r="L4" s="16" t="s">
        <v>6</v>
      </c>
      <c r="M4" s="10"/>
      <c r="N4" s="10"/>
      <c r="O4" s="17"/>
      <c r="P4" s="10"/>
      <c r="Q4" s="10"/>
      <c r="R4" s="10"/>
      <c r="S4" s="10"/>
      <c r="T4" s="10"/>
    </row>
    <row r="5" spans="1:20" ht="14.25">
      <c r="A5" s="10"/>
      <c r="B5" s="18" t="s">
        <v>7</v>
      </c>
      <c r="C5" s="37"/>
      <c r="D5" s="36">
        <f>MAX(A9:A40)</f>
        <v>30</v>
      </c>
      <c r="E5" s="8"/>
      <c r="F5" s="16" t="s">
        <v>8</v>
      </c>
      <c r="G5" s="10"/>
      <c r="H5" s="10"/>
      <c r="I5" s="19">
        <f>I4/I6</f>
        <v>3.5106382978723403</v>
      </c>
      <c r="J5" s="10"/>
      <c r="K5" s="12"/>
      <c r="L5" s="16" t="s">
        <v>8</v>
      </c>
      <c r="M5" s="10"/>
      <c r="N5" s="10"/>
      <c r="O5" s="19" t="e">
        <f>O4/O6</f>
        <v>#DIV/0!</v>
      </c>
      <c r="P5" s="10"/>
      <c r="Q5" s="10"/>
      <c r="R5" s="10"/>
      <c r="S5" s="10"/>
      <c r="T5" s="10"/>
    </row>
    <row r="6" spans="1:20" ht="14.25">
      <c r="A6" s="10"/>
      <c r="B6" s="8"/>
      <c r="C6" s="8"/>
      <c r="D6" s="8"/>
      <c r="E6" s="8"/>
      <c r="F6" s="20" t="s">
        <v>9</v>
      </c>
      <c r="G6" s="8"/>
      <c r="H6" s="10"/>
      <c r="I6" s="21">
        <v>47</v>
      </c>
      <c r="J6" s="10"/>
      <c r="K6" s="12"/>
      <c r="L6" s="20" t="s">
        <v>9</v>
      </c>
      <c r="M6" s="10"/>
      <c r="N6" s="10"/>
      <c r="O6" s="21"/>
      <c r="P6" s="10"/>
      <c r="Q6" s="10"/>
      <c r="R6" s="10"/>
      <c r="S6" s="10"/>
      <c r="T6" s="10"/>
    </row>
    <row r="7" spans="1:20" ht="16.5">
      <c r="A7" s="8"/>
      <c r="B7" s="22" t="s">
        <v>10</v>
      </c>
      <c r="C7" s="8"/>
      <c r="D7" s="8"/>
      <c r="E7" s="8"/>
      <c r="F7" s="9" t="s">
        <v>11</v>
      </c>
      <c r="G7" s="8"/>
      <c r="H7" s="8"/>
      <c r="I7" s="23">
        <v>70</v>
      </c>
      <c r="J7" s="10"/>
      <c r="K7" s="12"/>
      <c r="L7" s="9" t="s">
        <v>11</v>
      </c>
      <c r="M7" s="8"/>
      <c r="N7" s="10"/>
      <c r="O7" s="17"/>
      <c r="P7" s="10"/>
      <c r="Q7" s="10"/>
      <c r="R7" s="47" t="s">
        <v>12</v>
      </c>
      <c r="S7" s="47"/>
      <c r="T7" s="24" t="s">
        <v>13</v>
      </c>
    </row>
    <row r="8" spans="1:20" ht="75.75">
      <c r="A8" s="25" t="s">
        <v>14</v>
      </c>
      <c r="B8" s="26" t="s">
        <v>15</v>
      </c>
      <c r="C8" s="25"/>
      <c r="D8" s="26" t="s">
        <v>16</v>
      </c>
      <c r="E8" s="27" t="s">
        <v>17</v>
      </c>
      <c r="F8" s="28" t="s">
        <v>18</v>
      </c>
      <c r="G8" s="29" t="s">
        <v>19</v>
      </c>
      <c r="H8" s="28" t="s">
        <v>20</v>
      </c>
      <c r="I8" s="30" t="s">
        <v>21</v>
      </c>
      <c r="J8" s="31" t="s">
        <v>22</v>
      </c>
      <c r="K8" s="32"/>
      <c r="L8" s="28" t="s">
        <v>18</v>
      </c>
      <c r="M8" s="29" t="s">
        <v>19</v>
      </c>
      <c r="N8" s="28" t="s">
        <v>20</v>
      </c>
      <c r="O8" s="30" t="s">
        <v>21</v>
      </c>
      <c r="P8" s="31" t="s">
        <v>22</v>
      </c>
      <c r="Q8" s="33"/>
      <c r="R8" s="34" t="s">
        <v>23</v>
      </c>
      <c r="S8" s="34" t="s">
        <v>24</v>
      </c>
      <c r="T8" s="25" t="s">
        <v>25</v>
      </c>
    </row>
    <row r="9" spans="1:20" ht="12.75">
      <c r="A9" s="35">
        <v>1</v>
      </c>
      <c r="B9" s="35" t="s">
        <v>101</v>
      </c>
      <c r="C9" s="35"/>
      <c r="D9" s="35" t="s">
        <v>28</v>
      </c>
      <c r="E9" s="35" t="s">
        <v>102</v>
      </c>
      <c r="F9" s="35">
        <v>0</v>
      </c>
      <c r="G9" s="35">
        <v>43.2</v>
      </c>
      <c r="H9" s="35">
        <f aca="true" t="shared" si="0" ref="H9:H17">IF((G9-$I$6)&gt;0,G9-$I$6,0)</f>
        <v>0</v>
      </c>
      <c r="I9" s="35">
        <f aca="true" t="shared" si="1" ref="I9:I17">H9+F9</f>
        <v>0</v>
      </c>
      <c r="J9" s="35">
        <v>1</v>
      </c>
      <c r="K9" s="35"/>
      <c r="L9" s="35"/>
      <c r="M9" s="35"/>
      <c r="N9" s="35"/>
      <c r="O9" s="35"/>
      <c r="P9" s="35"/>
      <c r="Q9" s="35"/>
      <c r="R9" s="35"/>
      <c r="S9" s="35"/>
      <c r="T9" s="38"/>
    </row>
    <row r="10" spans="1:20" ht="12.75">
      <c r="A10" s="35">
        <v>2</v>
      </c>
      <c r="B10" s="35" t="s">
        <v>47</v>
      </c>
      <c r="C10" s="35"/>
      <c r="D10" s="35" t="s">
        <v>28</v>
      </c>
      <c r="E10" s="35" t="s">
        <v>48</v>
      </c>
      <c r="F10" s="35">
        <v>0</v>
      </c>
      <c r="G10" s="35">
        <v>45.88</v>
      </c>
      <c r="H10" s="35">
        <f t="shared" si="0"/>
        <v>0</v>
      </c>
      <c r="I10" s="35">
        <f t="shared" si="1"/>
        <v>0</v>
      </c>
      <c r="J10" s="35">
        <v>2</v>
      </c>
      <c r="K10" s="35"/>
      <c r="L10" s="35"/>
      <c r="M10" s="35"/>
      <c r="N10" s="35"/>
      <c r="O10" s="35"/>
      <c r="P10" s="35"/>
      <c r="Q10" s="35"/>
      <c r="R10" s="35"/>
      <c r="S10" s="35"/>
      <c r="T10" s="38"/>
    </row>
    <row r="11" spans="1:20" ht="12.75">
      <c r="A11" s="35">
        <v>3</v>
      </c>
      <c r="B11" s="35" t="s">
        <v>33</v>
      </c>
      <c r="C11" s="35"/>
      <c r="D11" s="35" t="s">
        <v>34</v>
      </c>
      <c r="E11" s="35" t="s">
        <v>107</v>
      </c>
      <c r="F11" s="35">
        <v>5</v>
      </c>
      <c r="G11" s="35">
        <v>38.74</v>
      </c>
      <c r="H11" s="35">
        <f t="shared" si="0"/>
        <v>0</v>
      </c>
      <c r="I11" s="35">
        <f t="shared" si="1"/>
        <v>5</v>
      </c>
      <c r="J11" s="35">
        <v>3</v>
      </c>
      <c r="K11" s="35"/>
      <c r="L11" s="35"/>
      <c r="M11" s="35"/>
      <c r="N11" s="35"/>
      <c r="O11" s="35"/>
      <c r="P11" s="35"/>
      <c r="Q11" s="35"/>
      <c r="R11" s="35"/>
      <c r="S11" s="35"/>
      <c r="T11" s="38"/>
    </row>
    <row r="12" spans="1:20" ht="12.75">
      <c r="A12" s="35">
        <v>4</v>
      </c>
      <c r="B12" s="35" t="s">
        <v>103</v>
      </c>
      <c r="C12" s="35"/>
      <c r="D12" s="35" t="s">
        <v>53</v>
      </c>
      <c r="E12" s="35" t="s">
        <v>104</v>
      </c>
      <c r="F12" s="35">
        <v>5</v>
      </c>
      <c r="G12" s="35">
        <v>49.66</v>
      </c>
      <c r="H12" s="35">
        <f t="shared" si="0"/>
        <v>2.6599999999999966</v>
      </c>
      <c r="I12" s="35">
        <f t="shared" si="1"/>
        <v>7.659999999999997</v>
      </c>
      <c r="J12" s="35">
        <v>4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ht="12.75">
      <c r="A13" s="35">
        <v>5</v>
      </c>
      <c r="B13" s="35" t="s">
        <v>103</v>
      </c>
      <c r="C13" s="35"/>
      <c r="D13" s="35" t="s">
        <v>53</v>
      </c>
      <c r="E13" s="35" t="s">
        <v>74</v>
      </c>
      <c r="F13" s="35">
        <v>100</v>
      </c>
      <c r="G13" s="35"/>
      <c r="H13" s="35">
        <f t="shared" si="0"/>
        <v>0</v>
      </c>
      <c r="I13" s="35">
        <f t="shared" si="1"/>
        <v>100</v>
      </c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1:20" ht="12.75">
      <c r="A14" s="35">
        <v>6</v>
      </c>
      <c r="B14" s="35" t="s">
        <v>105</v>
      </c>
      <c r="C14" s="35"/>
      <c r="D14" s="35" t="s">
        <v>28</v>
      </c>
      <c r="E14" s="35" t="s">
        <v>106</v>
      </c>
      <c r="F14" s="35">
        <v>100</v>
      </c>
      <c r="G14" s="35"/>
      <c r="H14" s="35">
        <f t="shared" si="0"/>
        <v>0</v>
      </c>
      <c r="I14" s="35">
        <f t="shared" si="1"/>
        <v>100</v>
      </c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1:20" ht="12.75">
      <c r="A15" s="35">
        <v>7</v>
      </c>
      <c r="B15" s="35" t="s">
        <v>108</v>
      </c>
      <c r="C15" s="35"/>
      <c r="D15" s="35" t="s">
        <v>27</v>
      </c>
      <c r="E15" s="35" t="s">
        <v>109</v>
      </c>
      <c r="F15" s="35">
        <v>100</v>
      </c>
      <c r="G15" s="35"/>
      <c r="H15" s="35">
        <f t="shared" si="0"/>
        <v>0</v>
      </c>
      <c r="I15" s="35">
        <f t="shared" si="1"/>
        <v>100</v>
      </c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1:20" ht="12.75">
      <c r="A16" s="35">
        <v>8</v>
      </c>
      <c r="B16" s="35" t="s">
        <v>64</v>
      </c>
      <c r="C16" s="35"/>
      <c r="D16" s="35" t="s">
        <v>28</v>
      </c>
      <c r="E16" s="35" t="s">
        <v>67</v>
      </c>
      <c r="F16" s="35">
        <v>100</v>
      </c>
      <c r="G16" s="35"/>
      <c r="H16" s="35">
        <f t="shared" si="0"/>
        <v>0</v>
      </c>
      <c r="I16" s="35">
        <f t="shared" si="1"/>
        <v>100</v>
      </c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spans="1:20" ht="12.75">
      <c r="A17" s="35">
        <v>9</v>
      </c>
      <c r="B17" s="35" t="s">
        <v>75</v>
      </c>
      <c r="C17" s="35"/>
      <c r="D17" s="35" t="s">
        <v>28</v>
      </c>
      <c r="E17" s="35" t="s">
        <v>76</v>
      </c>
      <c r="F17" s="35">
        <v>100</v>
      </c>
      <c r="G17" s="35"/>
      <c r="H17" s="35">
        <f t="shared" si="0"/>
        <v>0</v>
      </c>
      <c r="I17" s="35">
        <f t="shared" si="1"/>
        <v>100</v>
      </c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</row>
    <row r="18" spans="1:20" ht="12.75">
      <c r="A18" s="35">
        <v>10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</row>
    <row r="19" spans="1:20" ht="12.75">
      <c r="A19" s="35">
        <v>11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</row>
    <row r="20" spans="1:20" ht="12.75">
      <c r="A20" s="35">
        <v>12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</row>
    <row r="21" spans="1:20" ht="12.75">
      <c r="A21" s="35">
        <v>13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</row>
    <row r="22" spans="1:20" ht="12.75">
      <c r="A22" s="35">
        <v>14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</row>
    <row r="23" spans="1:20" ht="12.75">
      <c r="A23" s="35">
        <v>15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</row>
    <row r="24" spans="1:20" ht="12.75">
      <c r="A24" s="35">
        <v>16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1:20" ht="12.75">
      <c r="A25" s="35">
        <v>17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6" spans="1:20" ht="12.75">
      <c r="A26" s="35">
        <v>18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</row>
    <row r="27" spans="1:20" ht="12.75">
      <c r="A27" s="35">
        <v>19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</row>
    <row r="28" spans="1:20" ht="12.75">
      <c r="A28" s="35">
        <v>20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</row>
    <row r="29" spans="1:20" ht="12.75">
      <c r="A29" s="35">
        <v>21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</row>
    <row r="30" spans="1:20" ht="12.75">
      <c r="A30" s="35">
        <v>22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</row>
    <row r="31" spans="1:20" ht="12.75">
      <c r="A31" s="35">
        <v>23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</row>
    <row r="32" spans="1:20" ht="12.75">
      <c r="A32" s="35">
        <v>24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</row>
    <row r="33" spans="1:20" ht="12.75">
      <c r="A33" s="35">
        <v>25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</row>
    <row r="34" spans="1:20" ht="12.75">
      <c r="A34" s="35">
        <v>26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</row>
    <row r="35" spans="1:20" ht="12.75">
      <c r="A35" s="35">
        <v>27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</row>
    <row r="36" spans="1:20" ht="12.75">
      <c r="A36" s="35">
        <v>28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</row>
    <row r="37" spans="1:20" ht="12.75">
      <c r="A37" s="35">
        <v>29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</row>
    <row r="38" spans="1:20" ht="12.75">
      <c r="A38" s="35">
        <v>30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</row>
  </sheetData>
  <sheetProtection/>
  <mergeCells count="3">
    <mergeCell ref="L1:R1"/>
    <mergeCell ref="C2:E2"/>
    <mergeCell ref="R7:S7"/>
  </mergeCell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8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3.421875" style="0" customWidth="1"/>
    <col min="2" max="2" width="22.57421875" style="0" customWidth="1"/>
    <col min="3" max="3" width="0.71875" style="0" customWidth="1"/>
    <col min="4" max="4" width="11.00390625" style="0" customWidth="1"/>
    <col min="5" max="5" width="10.421875" style="0" customWidth="1"/>
    <col min="7" max="7" width="6.8515625" style="0" customWidth="1"/>
    <col min="8" max="8" width="6.57421875" style="0" customWidth="1"/>
    <col min="9" max="9" width="7.28125" style="0" customWidth="1"/>
    <col min="10" max="10" width="4.00390625" style="0" customWidth="1"/>
    <col min="11" max="11" width="0.42578125" style="0" customWidth="1"/>
    <col min="12" max="12" width="6.8515625" style="0" customWidth="1"/>
    <col min="13" max="14" width="6.421875" style="0" customWidth="1"/>
    <col min="15" max="15" width="7.00390625" style="0" customWidth="1"/>
    <col min="16" max="16" width="3.421875" style="0" customWidth="1"/>
    <col min="17" max="17" width="0.5625" style="0" customWidth="1"/>
    <col min="18" max="18" width="6.8515625" style="0" customWidth="1"/>
    <col min="19" max="19" width="8.00390625" style="0" customWidth="1"/>
    <col min="20" max="20" width="4.57421875" style="0" customWidth="1"/>
  </cols>
  <sheetData>
    <row r="1" spans="1:20" ht="20.25">
      <c r="A1" s="1" t="s">
        <v>0</v>
      </c>
      <c r="B1" s="2">
        <v>41030</v>
      </c>
      <c r="C1" s="3" t="s">
        <v>1</v>
      </c>
      <c r="D1" s="4"/>
      <c r="E1" s="5"/>
      <c r="F1" s="5"/>
      <c r="G1" s="5"/>
      <c r="H1" s="4"/>
      <c r="I1" s="4"/>
      <c r="J1" s="6"/>
      <c r="K1" s="7"/>
      <c r="L1" s="41" t="s">
        <v>26</v>
      </c>
      <c r="M1" s="42"/>
      <c r="N1" s="42"/>
      <c r="O1" s="42"/>
      <c r="P1" s="42"/>
      <c r="Q1" s="42"/>
      <c r="R1" s="43"/>
      <c r="S1" s="8"/>
      <c r="T1" s="4"/>
    </row>
    <row r="2" spans="1:20" ht="15.75">
      <c r="A2" s="9" t="s">
        <v>2</v>
      </c>
      <c r="B2" s="8"/>
      <c r="C2" s="44"/>
      <c r="D2" s="45"/>
      <c r="E2" s="46"/>
      <c r="F2" s="8"/>
      <c r="G2" s="10"/>
      <c r="H2" s="10"/>
      <c r="I2" s="11" t="s">
        <v>3</v>
      </c>
      <c r="J2" s="10"/>
      <c r="K2" s="12"/>
      <c r="L2" s="10"/>
      <c r="M2" s="10"/>
      <c r="N2" s="10"/>
      <c r="O2" s="13"/>
      <c r="P2" s="14"/>
      <c r="Q2" s="14"/>
      <c r="R2" s="14"/>
      <c r="S2" s="5"/>
      <c r="T2" s="10"/>
    </row>
    <row r="3" spans="1:20" ht="18">
      <c r="A3" s="8"/>
      <c r="B3" s="8"/>
      <c r="C3" s="8"/>
      <c r="D3" s="8"/>
      <c r="E3" s="8"/>
      <c r="F3" s="8"/>
      <c r="G3" s="15" t="s">
        <v>4</v>
      </c>
      <c r="H3" s="8"/>
      <c r="I3" s="8"/>
      <c r="J3" s="10"/>
      <c r="K3" s="12"/>
      <c r="L3" s="8"/>
      <c r="M3" s="15" t="s">
        <v>5</v>
      </c>
      <c r="N3" s="8"/>
      <c r="O3" s="8"/>
      <c r="P3" s="10"/>
      <c r="Q3" s="10"/>
      <c r="R3" s="10"/>
      <c r="S3" s="10"/>
      <c r="T3" s="10"/>
    </row>
    <row r="4" spans="1:20" ht="14.25">
      <c r="A4" s="10"/>
      <c r="B4" s="8"/>
      <c r="C4" s="8"/>
      <c r="D4" s="8"/>
      <c r="E4" s="8"/>
      <c r="F4" s="16" t="s">
        <v>6</v>
      </c>
      <c r="G4" s="10"/>
      <c r="H4" s="10"/>
      <c r="I4" s="17">
        <v>165</v>
      </c>
      <c r="J4" s="10"/>
      <c r="K4" s="12"/>
      <c r="L4" s="16" t="s">
        <v>6</v>
      </c>
      <c r="M4" s="10"/>
      <c r="N4" s="10"/>
      <c r="O4" s="17"/>
      <c r="P4" s="10"/>
      <c r="Q4" s="10"/>
      <c r="R4" s="10"/>
      <c r="S4" s="10"/>
      <c r="T4" s="10"/>
    </row>
    <row r="5" spans="1:20" ht="14.25">
      <c r="A5" s="10"/>
      <c r="B5" s="18" t="s">
        <v>7</v>
      </c>
      <c r="C5" s="37"/>
      <c r="D5" s="36">
        <f>MAX(A9:A40)</f>
        <v>30</v>
      </c>
      <c r="E5" s="8"/>
      <c r="F5" s="16" t="s">
        <v>8</v>
      </c>
      <c r="G5" s="10"/>
      <c r="H5" s="10"/>
      <c r="I5" s="19">
        <f>I4/I6</f>
        <v>3.5106382978723403</v>
      </c>
      <c r="J5" s="10"/>
      <c r="K5" s="12"/>
      <c r="L5" s="16" t="s">
        <v>8</v>
      </c>
      <c r="M5" s="10"/>
      <c r="N5" s="10"/>
      <c r="O5" s="19" t="e">
        <f>O4/O6</f>
        <v>#DIV/0!</v>
      </c>
      <c r="P5" s="10"/>
      <c r="Q5" s="10"/>
      <c r="R5" s="10"/>
      <c r="S5" s="10"/>
      <c r="T5" s="10"/>
    </row>
    <row r="6" spans="1:20" ht="14.25">
      <c r="A6" s="10"/>
      <c r="B6" s="8"/>
      <c r="C6" s="8"/>
      <c r="D6" s="8"/>
      <c r="E6" s="8"/>
      <c r="F6" s="20" t="s">
        <v>9</v>
      </c>
      <c r="G6" s="8"/>
      <c r="H6" s="10"/>
      <c r="I6" s="21">
        <v>47</v>
      </c>
      <c r="J6" s="10"/>
      <c r="K6" s="12"/>
      <c r="L6" s="20" t="s">
        <v>9</v>
      </c>
      <c r="M6" s="10"/>
      <c r="N6" s="10"/>
      <c r="O6" s="21"/>
      <c r="P6" s="10"/>
      <c r="Q6" s="10"/>
      <c r="R6" s="10"/>
      <c r="S6" s="10"/>
      <c r="T6" s="10"/>
    </row>
    <row r="7" spans="1:20" ht="16.5">
      <c r="A7" s="8"/>
      <c r="B7" s="22" t="s">
        <v>10</v>
      </c>
      <c r="C7" s="8"/>
      <c r="D7" s="8"/>
      <c r="E7" s="8"/>
      <c r="F7" s="9" t="s">
        <v>11</v>
      </c>
      <c r="G7" s="8"/>
      <c r="H7" s="8"/>
      <c r="I7" s="23">
        <v>70</v>
      </c>
      <c r="J7" s="10"/>
      <c r="K7" s="12"/>
      <c r="L7" s="9" t="s">
        <v>11</v>
      </c>
      <c r="M7" s="8"/>
      <c r="N7" s="10"/>
      <c r="O7" s="17"/>
      <c r="P7" s="10"/>
      <c r="Q7" s="10"/>
      <c r="R7" s="47" t="s">
        <v>12</v>
      </c>
      <c r="S7" s="47"/>
      <c r="T7" s="24" t="s">
        <v>13</v>
      </c>
    </row>
    <row r="8" spans="1:20" ht="75.75">
      <c r="A8" s="25" t="s">
        <v>14</v>
      </c>
      <c r="B8" s="26" t="s">
        <v>15</v>
      </c>
      <c r="C8" s="25"/>
      <c r="D8" s="26" t="s">
        <v>16</v>
      </c>
      <c r="E8" s="27" t="s">
        <v>17</v>
      </c>
      <c r="F8" s="28" t="s">
        <v>18</v>
      </c>
      <c r="G8" s="29" t="s">
        <v>19</v>
      </c>
      <c r="H8" s="28" t="s">
        <v>20</v>
      </c>
      <c r="I8" s="30" t="s">
        <v>21</v>
      </c>
      <c r="J8" s="31" t="s">
        <v>22</v>
      </c>
      <c r="K8" s="32"/>
      <c r="L8" s="28" t="s">
        <v>18</v>
      </c>
      <c r="M8" s="29" t="s">
        <v>19</v>
      </c>
      <c r="N8" s="28" t="s">
        <v>20</v>
      </c>
      <c r="O8" s="30" t="s">
        <v>21</v>
      </c>
      <c r="P8" s="31" t="s">
        <v>22</v>
      </c>
      <c r="Q8" s="33"/>
      <c r="R8" s="34" t="s">
        <v>23</v>
      </c>
      <c r="S8" s="34" t="s">
        <v>24</v>
      </c>
      <c r="T8" s="25" t="s">
        <v>25</v>
      </c>
    </row>
    <row r="9" spans="1:20" ht="12.75">
      <c r="A9" s="35">
        <v>1</v>
      </c>
      <c r="B9" s="35" t="s">
        <v>110</v>
      </c>
      <c r="C9" s="35"/>
      <c r="D9" s="35" t="s">
        <v>30</v>
      </c>
      <c r="E9" s="35" t="s">
        <v>111</v>
      </c>
      <c r="F9" s="35">
        <v>0</v>
      </c>
      <c r="G9" s="35">
        <v>34.97</v>
      </c>
      <c r="H9" s="35">
        <f aca="true" t="shared" si="0" ref="H9:H25">IF((G9-$I$6)&gt;0,G9-$I$6,0)</f>
        <v>0</v>
      </c>
      <c r="I9" s="35">
        <f aca="true" t="shared" si="1" ref="I9:I25">H9+F9</f>
        <v>0</v>
      </c>
      <c r="J9" s="35">
        <v>1</v>
      </c>
      <c r="K9" s="35"/>
      <c r="L9" s="35"/>
      <c r="M9" s="35"/>
      <c r="N9" s="35"/>
      <c r="O9" s="35"/>
      <c r="P9" s="35"/>
      <c r="Q9" s="35"/>
      <c r="R9" s="35"/>
      <c r="S9" s="35"/>
      <c r="T9" s="38"/>
    </row>
    <row r="10" spans="1:20" ht="12.75">
      <c r="A10" s="35">
        <v>2</v>
      </c>
      <c r="B10" s="35" t="s">
        <v>61</v>
      </c>
      <c r="C10" s="35"/>
      <c r="D10" s="35" t="s">
        <v>62</v>
      </c>
      <c r="E10" s="35" t="s">
        <v>63</v>
      </c>
      <c r="F10" s="35">
        <v>0</v>
      </c>
      <c r="G10" s="35">
        <v>39.1</v>
      </c>
      <c r="H10" s="35">
        <f t="shared" si="0"/>
        <v>0</v>
      </c>
      <c r="I10" s="35">
        <f t="shared" si="1"/>
        <v>0</v>
      </c>
      <c r="J10" s="35">
        <v>2</v>
      </c>
      <c r="K10" s="35"/>
      <c r="L10" s="35"/>
      <c r="M10" s="35"/>
      <c r="N10" s="35"/>
      <c r="O10" s="35"/>
      <c r="P10" s="35"/>
      <c r="Q10" s="35"/>
      <c r="R10" s="35"/>
      <c r="S10" s="35"/>
      <c r="T10" s="38"/>
    </row>
    <row r="11" spans="1:20" ht="12.75">
      <c r="A11" s="35">
        <v>3</v>
      </c>
      <c r="B11" s="35" t="s">
        <v>77</v>
      </c>
      <c r="C11" s="35"/>
      <c r="D11" s="35" t="s">
        <v>32</v>
      </c>
      <c r="E11" s="35" t="s">
        <v>78</v>
      </c>
      <c r="F11" s="35">
        <v>0</v>
      </c>
      <c r="G11" s="35">
        <v>48.19</v>
      </c>
      <c r="H11" s="35">
        <f t="shared" si="0"/>
        <v>1.1899999999999977</v>
      </c>
      <c r="I11" s="35">
        <f t="shared" si="1"/>
        <v>1.1899999999999977</v>
      </c>
      <c r="J11" s="35">
        <v>3</v>
      </c>
      <c r="K11" s="35"/>
      <c r="L11" s="35"/>
      <c r="M11" s="35"/>
      <c r="N11" s="35"/>
      <c r="O11" s="35"/>
      <c r="P11" s="35"/>
      <c r="Q11" s="35"/>
      <c r="R11" s="35"/>
      <c r="S11" s="35"/>
      <c r="T11" s="38"/>
    </row>
    <row r="12" spans="1:20" ht="12.75">
      <c r="A12" s="35">
        <v>4</v>
      </c>
      <c r="B12" s="35" t="s">
        <v>40</v>
      </c>
      <c r="C12" s="35"/>
      <c r="D12" s="35" t="s">
        <v>41</v>
      </c>
      <c r="E12" s="35" t="s">
        <v>42</v>
      </c>
      <c r="F12" s="35">
        <v>0</v>
      </c>
      <c r="G12" s="35">
        <v>50.31</v>
      </c>
      <c r="H12" s="35">
        <f t="shared" si="0"/>
        <v>3.3100000000000023</v>
      </c>
      <c r="I12" s="35">
        <f t="shared" si="1"/>
        <v>3.3100000000000023</v>
      </c>
      <c r="J12" s="35">
        <v>4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ht="12.75">
      <c r="A13" s="35">
        <v>5</v>
      </c>
      <c r="B13" s="35" t="s">
        <v>72</v>
      </c>
      <c r="C13" s="35"/>
      <c r="D13" s="35" t="s">
        <v>28</v>
      </c>
      <c r="E13" s="35" t="s">
        <v>73</v>
      </c>
      <c r="F13" s="35">
        <v>5</v>
      </c>
      <c r="G13" s="35">
        <v>39.2</v>
      </c>
      <c r="H13" s="35">
        <f t="shared" si="0"/>
        <v>0</v>
      </c>
      <c r="I13" s="35">
        <f t="shared" si="1"/>
        <v>5</v>
      </c>
      <c r="J13" s="35">
        <v>5</v>
      </c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1:20" ht="12.75">
      <c r="A14" s="35">
        <v>6</v>
      </c>
      <c r="B14" s="35" t="s">
        <v>33</v>
      </c>
      <c r="C14" s="35"/>
      <c r="D14" s="35" t="s">
        <v>121</v>
      </c>
      <c r="E14" s="35" t="s">
        <v>122</v>
      </c>
      <c r="F14" s="35">
        <v>0</v>
      </c>
      <c r="G14" s="35">
        <v>52.26</v>
      </c>
      <c r="H14" s="35">
        <f t="shared" si="0"/>
        <v>5.259999999999998</v>
      </c>
      <c r="I14" s="35">
        <f t="shared" si="1"/>
        <v>5.259999999999998</v>
      </c>
      <c r="J14" s="35">
        <v>6</v>
      </c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1:20" ht="12.75">
      <c r="A15" s="35">
        <v>7</v>
      </c>
      <c r="B15" s="35" t="s">
        <v>68</v>
      </c>
      <c r="C15" s="35"/>
      <c r="D15" s="35" t="s">
        <v>70</v>
      </c>
      <c r="E15" s="35" t="s">
        <v>71</v>
      </c>
      <c r="F15" s="35">
        <v>5</v>
      </c>
      <c r="G15" s="35">
        <v>49.31</v>
      </c>
      <c r="H15" s="35">
        <f t="shared" si="0"/>
        <v>2.3100000000000023</v>
      </c>
      <c r="I15" s="35">
        <f t="shared" si="1"/>
        <v>7.310000000000002</v>
      </c>
      <c r="J15" s="35">
        <v>7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1:20" ht="12.75">
      <c r="A16" s="35">
        <v>8</v>
      </c>
      <c r="B16" s="35" t="s">
        <v>54</v>
      </c>
      <c r="C16" s="35"/>
      <c r="D16" s="35" t="s">
        <v>39</v>
      </c>
      <c r="E16" s="35" t="s">
        <v>55</v>
      </c>
      <c r="F16" s="35">
        <v>10</v>
      </c>
      <c r="G16" s="35">
        <v>48.5</v>
      </c>
      <c r="H16" s="35">
        <f t="shared" si="0"/>
        <v>1.5</v>
      </c>
      <c r="I16" s="35">
        <f t="shared" si="1"/>
        <v>11.5</v>
      </c>
      <c r="J16" s="35">
        <v>8</v>
      </c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spans="1:20" ht="12.75">
      <c r="A17" s="35">
        <v>9</v>
      </c>
      <c r="B17" s="35" t="s">
        <v>115</v>
      </c>
      <c r="C17" s="35"/>
      <c r="D17" s="35" t="s">
        <v>32</v>
      </c>
      <c r="E17" s="35" t="s">
        <v>116</v>
      </c>
      <c r="F17" s="35">
        <v>15</v>
      </c>
      <c r="G17" s="35">
        <v>42</v>
      </c>
      <c r="H17" s="35">
        <f t="shared" si="0"/>
        <v>0</v>
      </c>
      <c r="I17" s="35">
        <f t="shared" si="1"/>
        <v>15</v>
      </c>
      <c r="J17" s="35">
        <v>9</v>
      </c>
      <c r="K17" s="35"/>
      <c r="L17" s="35"/>
      <c r="M17" s="35"/>
      <c r="N17" s="35"/>
      <c r="O17" s="35"/>
      <c r="P17" s="35"/>
      <c r="Q17" s="35"/>
      <c r="R17" s="35"/>
      <c r="S17" s="35"/>
      <c r="T17" s="35"/>
    </row>
    <row r="18" spans="1:20" ht="12.75">
      <c r="A18" s="35">
        <v>10</v>
      </c>
      <c r="B18" s="35" t="s">
        <v>37</v>
      </c>
      <c r="C18" s="35"/>
      <c r="D18" s="35" t="s">
        <v>36</v>
      </c>
      <c r="E18" s="35" t="s">
        <v>38</v>
      </c>
      <c r="F18" s="35">
        <v>100</v>
      </c>
      <c r="G18" s="35"/>
      <c r="H18" s="35">
        <f t="shared" si="0"/>
        <v>0</v>
      </c>
      <c r="I18" s="35">
        <f t="shared" si="1"/>
        <v>100</v>
      </c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</row>
    <row r="19" spans="1:20" ht="12.75">
      <c r="A19" s="35">
        <v>11</v>
      </c>
      <c r="B19" s="35" t="s">
        <v>112</v>
      </c>
      <c r="C19" s="35"/>
      <c r="D19" s="35" t="s">
        <v>36</v>
      </c>
      <c r="E19" s="35" t="s">
        <v>113</v>
      </c>
      <c r="F19" s="35">
        <v>100</v>
      </c>
      <c r="G19" s="35"/>
      <c r="H19" s="35">
        <f t="shared" si="0"/>
        <v>0</v>
      </c>
      <c r="I19" s="35">
        <f t="shared" si="1"/>
        <v>100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</row>
    <row r="20" spans="1:20" ht="12.75">
      <c r="A20" s="35">
        <v>12</v>
      </c>
      <c r="B20" s="35" t="s">
        <v>45</v>
      </c>
      <c r="C20" s="35"/>
      <c r="D20" s="35" t="s">
        <v>30</v>
      </c>
      <c r="E20" s="35" t="s">
        <v>46</v>
      </c>
      <c r="F20" s="35">
        <v>100</v>
      </c>
      <c r="G20" s="35"/>
      <c r="H20" s="35">
        <f t="shared" si="0"/>
        <v>0</v>
      </c>
      <c r="I20" s="35">
        <f t="shared" si="1"/>
        <v>100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</row>
    <row r="21" spans="1:20" ht="12.75">
      <c r="A21" s="35">
        <v>13</v>
      </c>
      <c r="B21" s="35" t="s">
        <v>82</v>
      </c>
      <c r="C21" s="35"/>
      <c r="D21" s="35" t="s">
        <v>28</v>
      </c>
      <c r="E21" s="35" t="s">
        <v>114</v>
      </c>
      <c r="F21" s="35">
        <v>100</v>
      </c>
      <c r="G21" s="35"/>
      <c r="H21" s="35">
        <f t="shared" si="0"/>
        <v>0</v>
      </c>
      <c r="I21" s="35">
        <f t="shared" si="1"/>
        <v>100</v>
      </c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</row>
    <row r="22" spans="1:20" ht="12.75">
      <c r="A22" s="35">
        <v>14</v>
      </c>
      <c r="B22" s="35" t="s">
        <v>29</v>
      </c>
      <c r="C22" s="35"/>
      <c r="D22" s="35" t="s">
        <v>30</v>
      </c>
      <c r="E22" s="35" t="s">
        <v>31</v>
      </c>
      <c r="F22" s="35">
        <v>100</v>
      </c>
      <c r="G22" s="35"/>
      <c r="H22" s="35">
        <f t="shared" si="0"/>
        <v>0</v>
      </c>
      <c r="I22" s="35">
        <f t="shared" si="1"/>
        <v>100</v>
      </c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</row>
    <row r="23" spans="1:20" ht="12.75">
      <c r="A23" s="35">
        <v>15</v>
      </c>
      <c r="B23" s="35" t="s">
        <v>57</v>
      </c>
      <c r="C23" s="35"/>
      <c r="D23" s="35" t="s">
        <v>36</v>
      </c>
      <c r="E23" s="35" t="s">
        <v>58</v>
      </c>
      <c r="F23" s="35">
        <v>100</v>
      </c>
      <c r="G23" s="35"/>
      <c r="H23" s="35">
        <f t="shared" si="0"/>
        <v>0</v>
      </c>
      <c r="I23" s="35">
        <f t="shared" si="1"/>
        <v>100</v>
      </c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</row>
    <row r="24" spans="1:20" ht="12.75">
      <c r="A24" s="35">
        <v>16</v>
      </c>
      <c r="B24" s="35" t="s">
        <v>97</v>
      </c>
      <c r="C24" s="35"/>
      <c r="D24" s="35" t="s">
        <v>34</v>
      </c>
      <c r="E24" s="35" t="s">
        <v>117</v>
      </c>
      <c r="F24" s="35">
        <v>100</v>
      </c>
      <c r="G24" s="35"/>
      <c r="H24" s="35">
        <f t="shared" si="0"/>
        <v>0</v>
      </c>
      <c r="I24" s="35">
        <f t="shared" si="1"/>
        <v>100</v>
      </c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1:20" ht="12.75">
      <c r="A25" s="35">
        <v>17</v>
      </c>
      <c r="B25" s="35" t="s">
        <v>118</v>
      </c>
      <c r="C25" s="35"/>
      <c r="D25" s="35" t="s">
        <v>119</v>
      </c>
      <c r="E25" s="35" t="s">
        <v>120</v>
      </c>
      <c r="F25" s="35">
        <v>100</v>
      </c>
      <c r="G25" s="35"/>
      <c r="H25" s="35">
        <f t="shared" si="0"/>
        <v>0</v>
      </c>
      <c r="I25" s="35">
        <f t="shared" si="1"/>
        <v>100</v>
      </c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6" spans="1:20" ht="12.75">
      <c r="A26" s="35">
        <v>18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</row>
    <row r="27" spans="1:20" ht="12.75">
      <c r="A27" s="35">
        <v>19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</row>
    <row r="28" spans="1:20" ht="12.75">
      <c r="A28" s="35">
        <v>20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</row>
    <row r="29" spans="1:20" ht="12.75">
      <c r="A29" s="35">
        <v>21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</row>
    <row r="30" spans="1:20" ht="12.75">
      <c r="A30" s="35">
        <v>22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</row>
    <row r="31" spans="1:20" ht="12.75">
      <c r="A31" s="35">
        <v>23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</row>
    <row r="32" spans="1:20" ht="12.75">
      <c r="A32" s="35">
        <v>24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</row>
    <row r="33" spans="1:20" ht="12.75">
      <c r="A33" s="35">
        <v>25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</row>
    <row r="34" spans="1:20" ht="12.75">
      <c r="A34" s="35">
        <v>26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</row>
    <row r="35" spans="1:20" ht="12.75">
      <c r="A35" s="35">
        <v>27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</row>
    <row r="36" spans="1:20" ht="12.75">
      <c r="A36" s="35">
        <v>28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</row>
    <row r="37" spans="1:20" ht="12.75">
      <c r="A37" s="35">
        <v>29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</row>
    <row r="38" spans="1:20" ht="12.75">
      <c r="A38" s="35">
        <v>30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</row>
  </sheetData>
  <sheetProtection/>
  <mergeCells count="3">
    <mergeCell ref="L1:R1"/>
    <mergeCell ref="C2:E2"/>
    <mergeCell ref="R7:S7"/>
  </mergeCell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PageLayoutView="0" workbookViewId="0" topLeftCell="A10">
      <selection activeCell="B33" sqref="B33"/>
    </sheetView>
  </sheetViews>
  <sheetFormatPr defaultColWidth="9.140625" defaultRowHeight="12.75"/>
  <cols>
    <col min="1" max="1" width="3.421875" style="0" customWidth="1"/>
    <col min="2" max="2" width="22.57421875" style="0" customWidth="1"/>
    <col min="3" max="3" width="0.71875" style="0" customWidth="1"/>
    <col min="4" max="4" width="13.421875" style="0" customWidth="1"/>
    <col min="5" max="5" width="23.8515625" style="0" customWidth="1"/>
    <col min="6" max="6" width="10.140625" style="0" customWidth="1"/>
    <col min="7" max="7" width="8.8515625" style="0" customWidth="1"/>
    <col min="8" max="8" width="9.421875" style="0" customWidth="1"/>
    <col min="9" max="9" width="10.140625" style="0" customWidth="1"/>
    <col min="10" max="10" width="0.42578125" style="0" customWidth="1"/>
    <col min="11" max="11" width="9.8515625" style="0" customWidth="1"/>
    <col min="12" max="12" width="9.00390625" style="0" customWidth="1"/>
    <col min="13" max="13" width="9.57421875" style="0" customWidth="1"/>
    <col min="14" max="14" width="8.421875" style="0" customWidth="1"/>
    <col min="15" max="15" width="0.42578125" style="0" customWidth="1"/>
    <col min="16" max="16" width="8.00390625" style="0" customWidth="1"/>
    <col min="17" max="17" width="8.7109375" style="0" customWidth="1"/>
    <col min="18" max="18" width="6.28125" style="0" customWidth="1"/>
  </cols>
  <sheetData>
    <row r="1" spans="1:18" ht="20.25">
      <c r="A1" s="1" t="s">
        <v>0</v>
      </c>
      <c r="B1" s="2">
        <v>41042</v>
      </c>
      <c r="C1" s="3" t="s">
        <v>1</v>
      </c>
      <c r="D1" s="4"/>
      <c r="E1" s="5"/>
      <c r="F1" s="5"/>
      <c r="G1" s="5"/>
      <c r="H1" s="4"/>
      <c r="I1" s="4"/>
      <c r="J1" s="7"/>
      <c r="K1" s="41" t="s">
        <v>124</v>
      </c>
      <c r="L1" s="42"/>
      <c r="M1" s="42"/>
      <c r="N1" s="42"/>
      <c r="O1" s="42"/>
      <c r="P1" s="43"/>
      <c r="Q1" s="8"/>
      <c r="R1" s="4"/>
    </row>
    <row r="2" spans="1:18" ht="15.75">
      <c r="A2" s="9" t="s">
        <v>2</v>
      </c>
      <c r="B2" s="8"/>
      <c r="C2" s="44" t="s">
        <v>125</v>
      </c>
      <c r="D2" s="45"/>
      <c r="E2" s="46"/>
      <c r="F2" s="8"/>
      <c r="G2" s="10"/>
      <c r="H2" s="10"/>
      <c r="I2" s="11" t="s">
        <v>3</v>
      </c>
      <c r="J2" s="12"/>
      <c r="K2" s="10"/>
      <c r="L2" s="10"/>
      <c r="M2" s="10"/>
      <c r="N2" s="13" t="s">
        <v>233</v>
      </c>
      <c r="O2" s="14"/>
      <c r="P2" s="14"/>
      <c r="Q2" s="14"/>
      <c r="R2" s="10"/>
    </row>
    <row r="3" spans="1:18" ht="18">
      <c r="A3" s="8"/>
      <c r="B3" s="8"/>
      <c r="C3" s="8"/>
      <c r="D3" s="8"/>
      <c r="E3" s="8"/>
      <c r="F3" s="8"/>
      <c r="G3" s="15" t="s">
        <v>4</v>
      </c>
      <c r="H3" s="8"/>
      <c r="I3" s="8"/>
      <c r="J3" s="12"/>
      <c r="K3" s="8"/>
      <c r="L3" s="15" t="s">
        <v>5</v>
      </c>
      <c r="M3" s="8"/>
      <c r="N3" s="8"/>
      <c r="O3" s="10"/>
      <c r="P3" s="10"/>
      <c r="Q3" s="10"/>
      <c r="R3" s="10"/>
    </row>
    <row r="4" spans="1:18" ht="14.25">
      <c r="A4" s="10"/>
      <c r="B4" s="8"/>
      <c r="C4" s="8"/>
      <c r="D4" s="8"/>
      <c r="E4" s="8"/>
      <c r="F4" s="16" t="s">
        <v>6</v>
      </c>
      <c r="G4" s="10"/>
      <c r="H4" s="10"/>
      <c r="I4" s="17" t="s">
        <v>234</v>
      </c>
      <c r="J4" s="12"/>
      <c r="K4" s="16" t="s">
        <v>6</v>
      </c>
      <c r="L4" s="10"/>
      <c r="M4" s="10"/>
      <c r="N4" s="50" t="s">
        <v>238</v>
      </c>
      <c r="O4" s="10"/>
      <c r="P4" s="10"/>
      <c r="Q4" s="10"/>
      <c r="R4" s="10"/>
    </row>
    <row r="5" spans="1:18" ht="14.25">
      <c r="A5" s="10"/>
      <c r="B5" s="18" t="s">
        <v>7</v>
      </c>
      <c r="C5" s="37"/>
      <c r="D5" s="48">
        <v>24</v>
      </c>
      <c r="E5" s="8"/>
      <c r="F5" s="16" t="s">
        <v>8</v>
      </c>
      <c r="G5" s="10"/>
      <c r="H5" s="10"/>
      <c r="I5" s="19" t="s">
        <v>235</v>
      </c>
      <c r="J5" s="12"/>
      <c r="K5" s="16" t="s">
        <v>8</v>
      </c>
      <c r="L5" s="10"/>
      <c r="M5" s="10"/>
      <c r="N5" s="51" t="s">
        <v>239</v>
      </c>
      <c r="O5" s="10"/>
      <c r="P5" s="10"/>
      <c r="Q5" s="10"/>
      <c r="R5" s="10"/>
    </row>
    <row r="6" spans="1:18" ht="14.25">
      <c r="A6" s="10"/>
      <c r="B6" s="8"/>
      <c r="C6" s="8"/>
      <c r="D6" s="8"/>
      <c r="E6" s="8"/>
      <c r="F6" s="20" t="s">
        <v>9</v>
      </c>
      <c r="G6" s="8"/>
      <c r="H6" s="10"/>
      <c r="I6" s="49" t="s">
        <v>236</v>
      </c>
      <c r="J6" s="12"/>
      <c r="K6" s="20" t="s">
        <v>9</v>
      </c>
      <c r="L6" s="10"/>
      <c r="M6" s="10"/>
      <c r="N6" s="49" t="s">
        <v>240</v>
      </c>
      <c r="O6" s="10"/>
      <c r="P6" s="10"/>
      <c r="Q6" s="10"/>
      <c r="R6" s="10"/>
    </row>
    <row r="7" spans="1:18" ht="16.5">
      <c r="A7" s="8"/>
      <c r="B7" s="22" t="s">
        <v>10</v>
      </c>
      <c r="C7" s="8"/>
      <c r="D7" s="8"/>
      <c r="E7" s="8"/>
      <c r="F7" s="9" t="s">
        <v>11</v>
      </c>
      <c r="G7" s="8"/>
      <c r="H7" s="8"/>
      <c r="I7" s="23" t="s">
        <v>237</v>
      </c>
      <c r="J7" s="12"/>
      <c r="K7" s="9" t="s">
        <v>11</v>
      </c>
      <c r="L7" s="8"/>
      <c r="M7" s="10"/>
      <c r="N7" s="50" t="s">
        <v>241</v>
      </c>
      <c r="O7" s="10"/>
      <c r="P7" s="47" t="s">
        <v>12</v>
      </c>
      <c r="Q7" s="47"/>
      <c r="R7" s="24" t="s">
        <v>127</v>
      </c>
    </row>
    <row r="8" spans="1:18" ht="75.75">
      <c r="A8" s="25" t="s">
        <v>14</v>
      </c>
      <c r="B8" s="26" t="s">
        <v>15</v>
      </c>
      <c r="C8" s="25"/>
      <c r="D8" s="26" t="s">
        <v>16</v>
      </c>
      <c r="E8" s="27" t="s">
        <v>17</v>
      </c>
      <c r="F8" s="28" t="s">
        <v>18</v>
      </c>
      <c r="G8" s="29" t="s">
        <v>19</v>
      </c>
      <c r="H8" s="28" t="s">
        <v>20</v>
      </c>
      <c r="I8" s="30" t="s">
        <v>21</v>
      </c>
      <c r="J8" s="32"/>
      <c r="K8" s="28" t="s">
        <v>18</v>
      </c>
      <c r="L8" s="29" t="s">
        <v>19</v>
      </c>
      <c r="M8" s="28" t="s">
        <v>20</v>
      </c>
      <c r="N8" s="30" t="s">
        <v>21</v>
      </c>
      <c r="O8" s="33"/>
      <c r="P8" s="34" t="s">
        <v>23</v>
      </c>
      <c r="Q8" s="34" t="s">
        <v>24</v>
      </c>
      <c r="R8" s="25" t="s">
        <v>25</v>
      </c>
    </row>
    <row r="9" spans="1:18" ht="12.75">
      <c r="A9" s="35">
        <v>1</v>
      </c>
      <c r="B9" s="39" t="s">
        <v>133</v>
      </c>
      <c r="C9" s="35"/>
      <c r="D9" s="39" t="s">
        <v>30</v>
      </c>
      <c r="E9" s="39" t="s">
        <v>159</v>
      </c>
      <c r="F9" s="35">
        <v>0</v>
      </c>
      <c r="G9" s="35">
        <v>44.57</v>
      </c>
      <c r="H9" s="35">
        <v>3.57</v>
      </c>
      <c r="I9" s="35">
        <v>3.57</v>
      </c>
      <c r="J9" s="35"/>
      <c r="K9" s="35">
        <v>0</v>
      </c>
      <c r="L9" s="35">
        <v>36.31</v>
      </c>
      <c r="M9" s="35">
        <v>3.31</v>
      </c>
      <c r="N9" s="35">
        <v>3.31</v>
      </c>
      <c r="O9" s="35"/>
      <c r="P9" s="35">
        <v>6.88</v>
      </c>
      <c r="Q9" s="35"/>
      <c r="R9" s="54">
        <v>1</v>
      </c>
    </row>
    <row r="10" spans="1:18" ht="12.75">
      <c r="A10" s="35">
        <v>2</v>
      </c>
      <c r="B10" s="39" t="s">
        <v>152</v>
      </c>
      <c r="C10" s="35"/>
      <c r="D10" s="39" t="s">
        <v>153</v>
      </c>
      <c r="E10" s="39" t="s">
        <v>154</v>
      </c>
      <c r="F10" s="52" t="s">
        <v>242</v>
      </c>
      <c r="G10" s="35"/>
      <c r="H10" s="35"/>
      <c r="I10" s="35">
        <v>100</v>
      </c>
      <c r="J10" s="35"/>
      <c r="K10" s="35">
        <v>0</v>
      </c>
      <c r="L10" s="35">
        <v>38.44</v>
      </c>
      <c r="M10" s="35">
        <v>5.44</v>
      </c>
      <c r="N10" s="35">
        <v>5.44</v>
      </c>
      <c r="O10" s="35"/>
      <c r="P10" s="35">
        <v>105.44</v>
      </c>
      <c r="Q10" s="35"/>
      <c r="R10" s="38"/>
    </row>
    <row r="11" spans="1:18" ht="12.75">
      <c r="A11" s="35">
        <v>3</v>
      </c>
      <c r="B11" s="39" t="s">
        <v>166</v>
      </c>
      <c r="C11" s="35"/>
      <c r="D11" s="39" t="s">
        <v>28</v>
      </c>
      <c r="E11" s="39" t="s">
        <v>167</v>
      </c>
      <c r="F11" s="52" t="s">
        <v>242</v>
      </c>
      <c r="G11" s="35"/>
      <c r="H11" s="35"/>
      <c r="I11" s="35">
        <v>100</v>
      </c>
      <c r="J11" s="35"/>
      <c r="K11" s="35">
        <v>42.16</v>
      </c>
      <c r="L11" s="35">
        <v>9.16</v>
      </c>
      <c r="M11" s="35">
        <v>24.16</v>
      </c>
      <c r="N11" s="35">
        <v>124.16</v>
      </c>
      <c r="O11" s="35"/>
      <c r="P11" s="35"/>
      <c r="Q11" s="35"/>
      <c r="R11" s="38"/>
    </row>
    <row r="12" spans="1:18" ht="12.75">
      <c r="A12" s="35">
        <v>4</v>
      </c>
      <c r="B12" s="39" t="s">
        <v>190</v>
      </c>
      <c r="C12" s="35"/>
      <c r="D12" s="39" t="s">
        <v>191</v>
      </c>
      <c r="E12" s="39" t="s">
        <v>247</v>
      </c>
      <c r="F12" s="35">
        <v>5</v>
      </c>
      <c r="G12" s="35">
        <v>50.84</v>
      </c>
      <c r="H12" s="35">
        <v>9.84</v>
      </c>
      <c r="I12" s="35">
        <v>14.84</v>
      </c>
      <c r="J12" s="35"/>
      <c r="K12" s="35">
        <v>5</v>
      </c>
      <c r="L12" s="35">
        <v>43.09</v>
      </c>
      <c r="M12" s="35">
        <v>10.09</v>
      </c>
      <c r="N12" s="35">
        <v>15.09</v>
      </c>
      <c r="O12" s="35"/>
      <c r="P12" s="35">
        <v>30.93</v>
      </c>
      <c r="Q12" s="35"/>
      <c r="R12" s="35">
        <v>10</v>
      </c>
    </row>
    <row r="13" spans="1:18" ht="12.75">
      <c r="A13" s="35">
        <v>5</v>
      </c>
      <c r="B13" s="39" t="s">
        <v>149</v>
      </c>
      <c r="C13" s="35"/>
      <c r="D13" s="39" t="s">
        <v>150</v>
      </c>
      <c r="E13" s="39" t="s">
        <v>151</v>
      </c>
      <c r="F13" s="35">
        <v>0</v>
      </c>
      <c r="G13" s="35">
        <v>45.09</v>
      </c>
      <c r="H13" s="35">
        <v>4.09</v>
      </c>
      <c r="I13" s="35">
        <v>4.09</v>
      </c>
      <c r="J13" s="35"/>
      <c r="K13" s="35">
        <v>0</v>
      </c>
      <c r="L13" s="35">
        <v>37.13</v>
      </c>
      <c r="M13" s="35">
        <v>4.13</v>
      </c>
      <c r="N13" s="35">
        <v>4.13</v>
      </c>
      <c r="O13" s="35"/>
      <c r="P13" s="35">
        <v>8.24</v>
      </c>
      <c r="Q13" s="35"/>
      <c r="R13" s="55">
        <v>2</v>
      </c>
    </row>
    <row r="14" spans="1:18" ht="12.75">
      <c r="A14" s="35">
        <v>6</v>
      </c>
      <c r="B14" s="39" t="s">
        <v>213</v>
      </c>
      <c r="C14" s="35"/>
      <c r="D14" s="39" t="s">
        <v>162</v>
      </c>
      <c r="E14" s="39" t="s">
        <v>48</v>
      </c>
      <c r="F14" s="35">
        <v>5</v>
      </c>
      <c r="G14" s="35">
        <v>44.19</v>
      </c>
      <c r="H14" s="35">
        <v>3.19</v>
      </c>
      <c r="I14" s="35">
        <v>8.19</v>
      </c>
      <c r="J14" s="35"/>
      <c r="K14" s="35">
        <v>10</v>
      </c>
      <c r="L14" s="35">
        <v>37.28</v>
      </c>
      <c r="M14" s="35">
        <v>4.28</v>
      </c>
      <c r="N14" s="35">
        <v>14.28</v>
      </c>
      <c r="O14" s="35"/>
      <c r="P14" s="35">
        <v>22.47</v>
      </c>
      <c r="Q14" s="35"/>
      <c r="R14" s="35">
        <v>8</v>
      </c>
    </row>
    <row r="15" spans="1:18" ht="12.75">
      <c r="A15" s="35">
        <v>7</v>
      </c>
      <c r="B15" s="39" t="s">
        <v>169</v>
      </c>
      <c r="C15" s="35"/>
      <c r="D15" s="39" t="s">
        <v>28</v>
      </c>
      <c r="E15" s="39" t="s">
        <v>171</v>
      </c>
      <c r="F15" s="52" t="s">
        <v>242</v>
      </c>
      <c r="G15" s="35"/>
      <c r="H15" s="35"/>
      <c r="I15" s="35">
        <v>100</v>
      </c>
      <c r="J15" s="35"/>
      <c r="K15" s="35">
        <v>0</v>
      </c>
      <c r="L15" s="35">
        <v>33.12</v>
      </c>
      <c r="M15" s="35">
        <v>0.12</v>
      </c>
      <c r="N15" s="35">
        <v>0.12</v>
      </c>
      <c r="O15" s="35"/>
      <c r="P15" s="35">
        <v>100.12</v>
      </c>
      <c r="Q15" s="35"/>
      <c r="R15" s="35"/>
    </row>
    <row r="16" spans="1:18" ht="12.75">
      <c r="A16" s="35">
        <v>8</v>
      </c>
      <c r="B16" s="39" t="s">
        <v>156</v>
      </c>
      <c r="C16" s="35"/>
      <c r="D16" s="39" t="s">
        <v>28</v>
      </c>
      <c r="E16" s="39" t="s">
        <v>157</v>
      </c>
      <c r="F16" s="35">
        <v>5</v>
      </c>
      <c r="G16" s="35">
        <v>44.88</v>
      </c>
      <c r="H16" s="35">
        <v>3.88</v>
      </c>
      <c r="I16" s="35">
        <v>8.88</v>
      </c>
      <c r="J16" s="35"/>
      <c r="K16" s="52" t="s">
        <v>242</v>
      </c>
      <c r="L16" s="35"/>
      <c r="M16" s="35"/>
      <c r="N16" s="35">
        <v>100</v>
      </c>
      <c r="O16" s="35"/>
      <c r="P16" s="35">
        <v>108.88</v>
      </c>
      <c r="Q16" s="35"/>
      <c r="R16" s="35"/>
    </row>
    <row r="17" spans="1:18" ht="12.75">
      <c r="A17" s="35">
        <v>9</v>
      </c>
      <c r="B17" s="39" t="s">
        <v>202</v>
      </c>
      <c r="C17" s="35"/>
      <c r="D17" s="39" t="s">
        <v>191</v>
      </c>
      <c r="E17" s="39" t="s">
        <v>117</v>
      </c>
      <c r="F17" s="52" t="s">
        <v>242</v>
      </c>
      <c r="G17" s="35"/>
      <c r="H17" s="35"/>
      <c r="I17" s="35">
        <v>100</v>
      </c>
      <c r="J17" s="35"/>
      <c r="K17" s="52" t="s">
        <v>242</v>
      </c>
      <c r="L17" s="35"/>
      <c r="M17" s="35"/>
      <c r="N17" s="35">
        <v>100</v>
      </c>
      <c r="O17" s="35"/>
      <c r="P17" s="35">
        <v>200</v>
      </c>
      <c r="Q17" s="35"/>
      <c r="R17" s="35"/>
    </row>
    <row r="18" spans="1:18" ht="12.75">
      <c r="A18" s="35">
        <v>10</v>
      </c>
      <c r="B18" s="39" t="s">
        <v>138</v>
      </c>
      <c r="C18" s="35"/>
      <c r="D18" s="39" t="s">
        <v>28</v>
      </c>
      <c r="E18" s="39" t="s">
        <v>155</v>
      </c>
      <c r="F18" s="35">
        <v>10</v>
      </c>
      <c r="G18" s="35">
        <v>42.65</v>
      </c>
      <c r="H18" s="35">
        <v>1.65</v>
      </c>
      <c r="I18" s="35">
        <v>11.65</v>
      </c>
      <c r="J18" s="35"/>
      <c r="K18" s="35">
        <v>0</v>
      </c>
      <c r="L18" s="35">
        <v>33.37</v>
      </c>
      <c r="M18" s="35">
        <v>0.37</v>
      </c>
      <c r="N18" s="35">
        <v>0.37</v>
      </c>
      <c r="O18" s="35"/>
      <c r="P18" s="35">
        <v>12.02</v>
      </c>
      <c r="Q18" s="35"/>
      <c r="R18" s="35">
        <v>4</v>
      </c>
    </row>
    <row r="19" spans="1:18" ht="12.75">
      <c r="A19" s="35">
        <v>11</v>
      </c>
      <c r="B19" s="39" t="s">
        <v>193</v>
      </c>
      <c r="C19" s="35"/>
      <c r="D19" s="39" t="s">
        <v>194</v>
      </c>
      <c r="E19" s="39" t="s">
        <v>195</v>
      </c>
      <c r="F19" s="52" t="s">
        <v>242</v>
      </c>
      <c r="G19" s="35"/>
      <c r="H19" s="35"/>
      <c r="I19" s="35">
        <v>100</v>
      </c>
      <c r="J19" s="35"/>
      <c r="K19" s="35">
        <v>0</v>
      </c>
      <c r="L19" s="35">
        <v>48.41</v>
      </c>
      <c r="M19" s="35">
        <v>15.41</v>
      </c>
      <c r="N19" s="35">
        <v>15.41</v>
      </c>
      <c r="O19" s="35"/>
      <c r="P19" s="35">
        <v>115.41</v>
      </c>
      <c r="Q19" s="35"/>
      <c r="R19" s="35"/>
    </row>
    <row r="20" spans="1:18" ht="12.75">
      <c r="A20" s="35">
        <v>12</v>
      </c>
      <c r="B20" s="39" t="s">
        <v>160</v>
      </c>
      <c r="C20" s="35"/>
      <c r="D20" s="39" t="s">
        <v>162</v>
      </c>
      <c r="E20" s="39" t="s">
        <v>161</v>
      </c>
      <c r="F20" s="52" t="s">
        <v>242</v>
      </c>
      <c r="G20" s="35"/>
      <c r="H20" s="35"/>
      <c r="I20" s="35">
        <v>100</v>
      </c>
      <c r="J20" s="35"/>
      <c r="K20" s="35">
        <v>5</v>
      </c>
      <c r="L20" s="35">
        <v>43.25</v>
      </c>
      <c r="M20" s="35">
        <v>10.25</v>
      </c>
      <c r="N20" s="35">
        <v>15.25</v>
      </c>
      <c r="O20" s="35"/>
      <c r="P20" s="35">
        <v>115.25</v>
      </c>
      <c r="Q20" s="35"/>
      <c r="R20" s="35"/>
    </row>
    <row r="21" spans="1:18" ht="12.75">
      <c r="A21" s="35">
        <v>13</v>
      </c>
      <c r="B21" s="39" t="s">
        <v>228</v>
      </c>
      <c r="C21" s="35"/>
      <c r="D21" s="39" t="s">
        <v>28</v>
      </c>
      <c r="E21" s="39" t="s">
        <v>230</v>
      </c>
      <c r="F21" s="35">
        <v>5</v>
      </c>
      <c r="G21" s="35">
        <v>47.59</v>
      </c>
      <c r="H21" s="35">
        <v>6.59</v>
      </c>
      <c r="I21" s="35">
        <v>11.59</v>
      </c>
      <c r="J21" s="35"/>
      <c r="K21" s="35">
        <v>0</v>
      </c>
      <c r="L21" s="35">
        <v>38.18</v>
      </c>
      <c r="M21" s="35">
        <v>5.18</v>
      </c>
      <c r="N21" s="35">
        <v>5.18</v>
      </c>
      <c r="O21" s="35"/>
      <c r="P21" s="35">
        <v>16.77</v>
      </c>
      <c r="Q21" s="35"/>
      <c r="R21" s="35">
        <v>7</v>
      </c>
    </row>
    <row r="22" spans="1:18" ht="12.75">
      <c r="A22" s="35">
        <v>14</v>
      </c>
      <c r="B22" s="39" t="s">
        <v>182</v>
      </c>
      <c r="C22" s="35"/>
      <c r="D22" s="39" t="s">
        <v>28</v>
      </c>
      <c r="E22" s="39" t="s">
        <v>192</v>
      </c>
      <c r="F22" s="52" t="s">
        <v>242</v>
      </c>
      <c r="G22" s="35"/>
      <c r="H22" s="35"/>
      <c r="I22" s="35">
        <v>100</v>
      </c>
      <c r="J22" s="35"/>
      <c r="K22" s="35">
        <v>15</v>
      </c>
      <c r="L22" s="35">
        <v>45.78</v>
      </c>
      <c r="M22" s="35">
        <v>12.78</v>
      </c>
      <c r="N22" s="35">
        <v>27.78</v>
      </c>
      <c r="O22" s="35"/>
      <c r="P22" s="35">
        <v>127.78</v>
      </c>
      <c r="Q22" s="35"/>
      <c r="R22" s="35"/>
    </row>
    <row r="23" spans="1:18" ht="12.75">
      <c r="A23" s="35">
        <v>15</v>
      </c>
      <c r="B23" s="39" t="s">
        <v>149</v>
      </c>
      <c r="C23" s="35"/>
      <c r="D23" s="39" t="s">
        <v>150</v>
      </c>
      <c r="E23" s="39" t="s">
        <v>158</v>
      </c>
      <c r="F23" s="35">
        <v>0</v>
      </c>
      <c r="G23" s="35">
        <v>47.03</v>
      </c>
      <c r="H23" s="35">
        <v>6.03</v>
      </c>
      <c r="I23" s="35">
        <v>6.03</v>
      </c>
      <c r="J23" s="35"/>
      <c r="K23" s="35">
        <v>5</v>
      </c>
      <c r="L23" s="35">
        <v>38.06</v>
      </c>
      <c r="M23" s="35">
        <v>5.06</v>
      </c>
      <c r="N23" s="35">
        <v>10.06</v>
      </c>
      <c r="O23" s="35"/>
      <c r="P23" s="35">
        <v>16.09</v>
      </c>
      <c r="Q23" s="35"/>
      <c r="R23" s="35"/>
    </row>
    <row r="24" spans="1:18" ht="12.75">
      <c r="A24" s="35">
        <v>16</v>
      </c>
      <c r="B24" s="39" t="s">
        <v>196</v>
      </c>
      <c r="C24" s="35"/>
      <c r="D24" s="39" t="s">
        <v>28</v>
      </c>
      <c r="E24" s="39" t="s">
        <v>197</v>
      </c>
      <c r="F24" s="52" t="s">
        <v>242</v>
      </c>
      <c r="G24" s="35"/>
      <c r="H24" s="35"/>
      <c r="I24" s="35">
        <v>100</v>
      </c>
      <c r="J24" s="35"/>
      <c r="K24" s="52" t="s">
        <v>242</v>
      </c>
      <c r="L24" s="35"/>
      <c r="M24" s="35"/>
      <c r="N24" s="35">
        <v>100</v>
      </c>
      <c r="O24" s="35"/>
      <c r="P24" s="35">
        <v>200</v>
      </c>
      <c r="Q24" s="35"/>
      <c r="R24" s="35"/>
    </row>
    <row r="25" spans="1:18" ht="12.75">
      <c r="A25" s="35">
        <v>17</v>
      </c>
      <c r="B25" s="39" t="s">
        <v>133</v>
      </c>
      <c r="C25" s="35"/>
      <c r="D25" s="39" t="s">
        <v>30</v>
      </c>
      <c r="E25" s="39" t="s">
        <v>165</v>
      </c>
      <c r="F25" s="35">
        <v>0</v>
      </c>
      <c r="G25" s="56">
        <v>39.1</v>
      </c>
      <c r="H25" s="35">
        <v>0</v>
      </c>
      <c r="I25" s="35">
        <v>0</v>
      </c>
      <c r="J25" s="35"/>
      <c r="K25" s="52" t="s">
        <v>242</v>
      </c>
      <c r="L25" s="35"/>
      <c r="M25" s="35"/>
      <c r="N25" s="35">
        <v>100</v>
      </c>
      <c r="O25" s="35"/>
      <c r="P25" s="35">
        <v>100</v>
      </c>
      <c r="Q25" s="35"/>
      <c r="R25" s="35"/>
    </row>
    <row r="26" spans="1:18" ht="12.75">
      <c r="A26" s="35">
        <v>18</v>
      </c>
      <c r="B26" s="39" t="s">
        <v>140</v>
      </c>
      <c r="C26" s="35"/>
      <c r="D26" s="39" t="s">
        <v>28</v>
      </c>
      <c r="E26" s="39" t="s">
        <v>163</v>
      </c>
      <c r="F26" s="35">
        <v>10</v>
      </c>
      <c r="G26" s="35">
        <v>44.12</v>
      </c>
      <c r="H26" s="35">
        <v>3.12</v>
      </c>
      <c r="I26" s="35">
        <v>13.12</v>
      </c>
      <c r="J26" s="35"/>
      <c r="K26" s="35">
        <v>0</v>
      </c>
      <c r="L26" s="35">
        <v>35.97</v>
      </c>
      <c r="M26" s="35">
        <v>2.97</v>
      </c>
      <c r="N26" s="35">
        <v>2.97</v>
      </c>
      <c r="O26" s="35"/>
      <c r="P26" s="35">
        <v>16.09</v>
      </c>
      <c r="Q26" s="35"/>
      <c r="R26" s="35">
        <v>5</v>
      </c>
    </row>
    <row r="27" spans="1:18" ht="12.75">
      <c r="A27" s="35">
        <v>19</v>
      </c>
      <c r="B27" s="39" t="s">
        <v>213</v>
      </c>
      <c r="C27" s="35"/>
      <c r="D27" s="39" t="s">
        <v>162</v>
      </c>
      <c r="E27" s="39" t="s">
        <v>220</v>
      </c>
      <c r="F27" s="52" t="s">
        <v>242</v>
      </c>
      <c r="G27" s="35"/>
      <c r="H27" s="35"/>
      <c r="I27" s="35">
        <v>100</v>
      </c>
      <c r="J27" s="35"/>
      <c r="K27" s="52" t="s">
        <v>242</v>
      </c>
      <c r="L27" s="35"/>
      <c r="M27" s="35"/>
      <c r="N27" s="35">
        <v>100</v>
      </c>
      <c r="O27" s="35"/>
      <c r="P27" s="35">
        <v>200</v>
      </c>
      <c r="Q27" s="35"/>
      <c r="R27" s="35"/>
    </row>
    <row r="28" spans="1:18" ht="12.75">
      <c r="A28" s="35">
        <v>20</v>
      </c>
      <c r="B28" s="39" t="s">
        <v>198</v>
      </c>
      <c r="C28" s="35"/>
      <c r="D28" s="39" t="s">
        <v>28</v>
      </c>
      <c r="E28" s="39" t="s">
        <v>199</v>
      </c>
      <c r="F28" s="35">
        <v>5</v>
      </c>
      <c r="G28" s="35">
        <v>51.84</v>
      </c>
      <c r="H28" s="35">
        <v>10.84</v>
      </c>
      <c r="I28" s="35">
        <v>15.84</v>
      </c>
      <c r="J28" s="35"/>
      <c r="K28" s="35">
        <v>5</v>
      </c>
      <c r="L28" s="35">
        <v>42.31</v>
      </c>
      <c r="M28" s="35">
        <v>9.31</v>
      </c>
      <c r="N28" s="35">
        <v>14.31</v>
      </c>
      <c r="O28" s="35"/>
      <c r="P28" s="35">
        <v>30.16</v>
      </c>
      <c r="Q28" s="35"/>
      <c r="R28" s="35">
        <v>9</v>
      </c>
    </row>
    <row r="29" spans="1:18" ht="12.75">
      <c r="A29" s="35">
        <v>21</v>
      </c>
      <c r="B29" s="39" t="s">
        <v>149</v>
      </c>
      <c r="C29" s="35"/>
      <c r="D29" s="39" t="s">
        <v>150</v>
      </c>
      <c r="E29" s="39" t="s">
        <v>164</v>
      </c>
      <c r="F29" s="35">
        <v>0</v>
      </c>
      <c r="G29" s="35">
        <v>51.81</v>
      </c>
      <c r="H29" s="35">
        <v>10.81</v>
      </c>
      <c r="I29" s="35">
        <v>10.81</v>
      </c>
      <c r="J29" s="35"/>
      <c r="K29" s="52" t="s">
        <v>242</v>
      </c>
      <c r="L29" s="35"/>
      <c r="M29" s="35"/>
      <c r="N29" s="35">
        <v>100</v>
      </c>
      <c r="O29" s="35"/>
      <c r="P29" s="35">
        <v>110.81</v>
      </c>
      <c r="Q29" s="35"/>
      <c r="R29" s="35"/>
    </row>
    <row r="30" spans="1:18" ht="12.75">
      <c r="A30" s="35">
        <v>22</v>
      </c>
      <c r="B30" s="39" t="s">
        <v>200</v>
      </c>
      <c r="C30" s="35"/>
      <c r="D30" s="39" t="s">
        <v>28</v>
      </c>
      <c r="E30" s="39" t="s">
        <v>201</v>
      </c>
      <c r="F30" s="35">
        <v>10</v>
      </c>
      <c r="G30" s="35">
        <v>54.94</v>
      </c>
      <c r="H30" s="35">
        <v>13.94</v>
      </c>
      <c r="I30" s="35">
        <v>23.94</v>
      </c>
      <c r="J30" s="35"/>
      <c r="K30" s="35">
        <v>10</v>
      </c>
      <c r="L30" s="53">
        <v>44.4</v>
      </c>
      <c r="M30" s="53">
        <v>11.4</v>
      </c>
      <c r="N30" s="53">
        <v>21.4</v>
      </c>
      <c r="O30" s="35"/>
      <c r="P30" s="35">
        <v>45.34</v>
      </c>
      <c r="Q30" s="35"/>
      <c r="R30" s="35">
        <v>11</v>
      </c>
    </row>
    <row r="31" spans="1:18" ht="12.75">
      <c r="A31" s="35">
        <v>23</v>
      </c>
      <c r="B31" s="39" t="s">
        <v>221</v>
      </c>
      <c r="C31" s="35"/>
      <c r="D31" s="39" t="s">
        <v>28</v>
      </c>
      <c r="E31" s="39" t="s">
        <v>222</v>
      </c>
      <c r="F31" s="35">
        <v>0</v>
      </c>
      <c r="G31" s="35">
        <v>43.41</v>
      </c>
      <c r="H31" s="35">
        <v>2.41</v>
      </c>
      <c r="I31" s="35">
        <v>2.41</v>
      </c>
      <c r="J31" s="35"/>
      <c r="K31" s="35">
        <v>0</v>
      </c>
      <c r="L31" s="35">
        <v>39.03</v>
      </c>
      <c r="M31" s="35">
        <v>6.03</v>
      </c>
      <c r="N31" s="35">
        <v>6.03</v>
      </c>
      <c r="O31" s="35"/>
      <c r="P31" s="35">
        <v>8.44</v>
      </c>
      <c r="Q31" s="35"/>
      <c r="R31" s="55">
        <v>3</v>
      </c>
    </row>
    <row r="32" spans="1:18" ht="12.75">
      <c r="A32" s="35">
        <v>24</v>
      </c>
      <c r="B32" s="39" t="s">
        <v>245</v>
      </c>
      <c r="C32" s="35"/>
      <c r="D32" s="39" t="s">
        <v>150</v>
      </c>
      <c r="E32" s="39" t="s">
        <v>246</v>
      </c>
      <c r="F32" s="52" t="s">
        <v>242</v>
      </c>
      <c r="G32" s="35"/>
      <c r="H32" s="35"/>
      <c r="I32" s="35">
        <v>100</v>
      </c>
      <c r="J32" s="35"/>
      <c r="K32" s="52" t="s">
        <v>242</v>
      </c>
      <c r="L32" s="35"/>
      <c r="M32" s="35"/>
      <c r="N32" s="35">
        <v>100</v>
      </c>
      <c r="O32" s="35"/>
      <c r="P32" s="35">
        <v>200</v>
      </c>
      <c r="Q32" s="35"/>
      <c r="R32" s="35"/>
    </row>
    <row r="33" spans="1:18" ht="12.75">
      <c r="A33" s="35">
        <v>25</v>
      </c>
      <c r="B33" s="39"/>
      <c r="C33" s="35"/>
      <c r="D33" s="39"/>
      <c r="E33" s="39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ht="12.75">
      <c r="A34" s="35">
        <v>26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</row>
    <row r="35" spans="1:18" ht="12.75">
      <c r="A35" s="35">
        <v>27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</row>
    <row r="36" spans="1:18" ht="12.75">
      <c r="A36" s="35">
        <v>28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ht="12.75">
      <c r="A37" s="35">
        <v>29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</row>
    <row r="38" spans="1:18" ht="12.75">
      <c r="A38" s="35">
        <v>30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</row>
  </sheetData>
  <sheetProtection/>
  <mergeCells count="3">
    <mergeCell ref="K1:P1"/>
    <mergeCell ref="C2:E2"/>
    <mergeCell ref="P7:Q7"/>
  </mergeCell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8">
      <selection activeCell="B42" sqref="B41:B42"/>
    </sheetView>
  </sheetViews>
  <sheetFormatPr defaultColWidth="9.140625" defaultRowHeight="12.75"/>
  <cols>
    <col min="1" max="1" width="3.421875" style="0" customWidth="1"/>
    <col min="2" max="2" width="22.57421875" style="0" customWidth="1"/>
    <col min="3" max="3" width="0.71875" style="0" customWidth="1"/>
    <col min="4" max="4" width="11.421875" style="0" customWidth="1"/>
    <col min="5" max="5" width="20.7109375" style="0" customWidth="1"/>
    <col min="6" max="6" width="9.8515625" style="0" customWidth="1"/>
    <col min="7" max="7" width="7.421875" style="0" customWidth="1"/>
    <col min="8" max="8" width="8.140625" style="0" customWidth="1"/>
    <col min="9" max="9" width="8.57421875" style="0" customWidth="1"/>
    <col min="10" max="10" width="0.42578125" style="0" customWidth="1"/>
    <col min="11" max="11" width="8.00390625" style="0" customWidth="1"/>
    <col min="12" max="12" width="7.7109375" style="0" customWidth="1"/>
    <col min="13" max="13" width="9.57421875" style="0" customWidth="1"/>
    <col min="14" max="14" width="8.57421875" style="0" customWidth="1"/>
    <col min="15" max="15" width="0.5625" style="0" customWidth="1"/>
    <col min="16" max="16" width="7.8515625" style="0" customWidth="1"/>
    <col min="17" max="17" width="8.421875" style="0" customWidth="1"/>
    <col min="18" max="18" width="5.7109375" style="0" customWidth="1"/>
  </cols>
  <sheetData>
    <row r="1" spans="1:18" ht="20.25">
      <c r="A1" s="1" t="s">
        <v>0</v>
      </c>
      <c r="B1" s="2">
        <v>41042</v>
      </c>
      <c r="C1" s="3" t="s">
        <v>1</v>
      </c>
      <c r="D1" s="4"/>
      <c r="E1" s="5"/>
      <c r="F1" s="5"/>
      <c r="G1" s="5"/>
      <c r="H1" s="4"/>
      <c r="I1" s="4"/>
      <c r="J1" s="7"/>
      <c r="K1" s="41" t="s">
        <v>124</v>
      </c>
      <c r="L1" s="42"/>
      <c r="M1" s="42"/>
      <c r="N1" s="42"/>
      <c r="O1" s="42"/>
      <c r="P1" s="43"/>
      <c r="Q1" s="8"/>
      <c r="R1" s="4"/>
    </row>
    <row r="2" spans="1:18" ht="15.75">
      <c r="A2" s="9" t="s">
        <v>2</v>
      </c>
      <c r="B2" s="8"/>
      <c r="C2" s="44" t="s">
        <v>125</v>
      </c>
      <c r="D2" s="45"/>
      <c r="E2" s="46"/>
      <c r="F2" s="8"/>
      <c r="G2" s="10"/>
      <c r="H2" s="10"/>
      <c r="I2" s="11" t="s">
        <v>3</v>
      </c>
      <c r="J2" s="12"/>
      <c r="K2" s="10"/>
      <c r="L2" s="10"/>
      <c r="M2" s="10"/>
      <c r="N2" s="13" t="s">
        <v>233</v>
      </c>
      <c r="O2" s="14"/>
      <c r="P2" s="14"/>
      <c r="Q2" s="14"/>
      <c r="R2" s="10"/>
    </row>
    <row r="3" spans="1:18" ht="18">
      <c r="A3" s="8"/>
      <c r="B3" s="8"/>
      <c r="C3" s="8"/>
      <c r="D3" s="8"/>
      <c r="E3" s="8"/>
      <c r="F3" s="8"/>
      <c r="G3" s="15" t="s">
        <v>4</v>
      </c>
      <c r="H3" s="8"/>
      <c r="I3" s="8"/>
      <c r="J3" s="12"/>
      <c r="K3" s="8"/>
      <c r="L3" s="15" t="s">
        <v>5</v>
      </c>
      <c r="M3" s="8"/>
      <c r="N3" s="8"/>
      <c r="O3" s="10"/>
      <c r="P3" s="10"/>
      <c r="Q3" s="10"/>
      <c r="R3" s="10"/>
    </row>
    <row r="4" spans="1:18" ht="14.25">
      <c r="A4" s="10"/>
      <c r="B4" s="8"/>
      <c r="C4" s="8"/>
      <c r="D4" s="8"/>
      <c r="E4" s="8"/>
      <c r="F4" s="16" t="s">
        <v>6</v>
      </c>
      <c r="G4" s="10"/>
      <c r="H4" s="10"/>
      <c r="I4" s="17" t="s">
        <v>234</v>
      </c>
      <c r="J4" s="12"/>
      <c r="K4" s="16" t="s">
        <v>6</v>
      </c>
      <c r="L4" s="10"/>
      <c r="M4" s="10"/>
      <c r="N4" s="50" t="s">
        <v>238</v>
      </c>
      <c r="O4" s="10"/>
      <c r="P4" s="10"/>
      <c r="Q4" s="10"/>
      <c r="R4" s="10"/>
    </row>
    <row r="5" spans="1:18" ht="14.25">
      <c r="A5" s="10"/>
      <c r="B5" s="18" t="s">
        <v>7</v>
      </c>
      <c r="C5" s="37"/>
      <c r="D5" s="48">
        <v>18</v>
      </c>
      <c r="E5" s="8"/>
      <c r="F5" s="16" t="s">
        <v>8</v>
      </c>
      <c r="G5" s="10"/>
      <c r="H5" s="10"/>
      <c r="I5" s="19" t="s">
        <v>235</v>
      </c>
      <c r="J5" s="12"/>
      <c r="K5" s="16" t="s">
        <v>8</v>
      </c>
      <c r="L5" s="10"/>
      <c r="M5" s="10"/>
      <c r="N5" s="51" t="s">
        <v>239</v>
      </c>
      <c r="O5" s="10"/>
      <c r="P5" s="10"/>
      <c r="Q5" s="10"/>
      <c r="R5" s="10"/>
    </row>
    <row r="6" spans="1:18" ht="14.25">
      <c r="A6" s="10"/>
      <c r="B6" s="8"/>
      <c r="C6" s="8"/>
      <c r="D6" s="8"/>
      <c r="E6" s="8"/>
      <c r="F6" s="20" t="s">
        <v>9</v>
      </c>
      <c r="G6" s="8"/>
      <c r="H6" s="10"/>
      <c r="I6" s="49" t="s">
        <v>236</v>
      </c>
      <c r="J6" s="12"/>
      <c r="K6" s="20" t="s">
        <v>9</v>
      </c>
      <c r="L6" s="10"/>
      <c r="M6" s="10"/>
      <c r="N6" s="49" t="s">
        <v>240</v>
      </c>
      <c r="O6" s="10"/>
      <c r="P6" s="10"/>
      <c r="Q6" s="10"/>
      <c r="R6" s="10"/>
    </row>
    <row r="7" spans="1:18" ht="16.5">
      <c r="A7" s="8"/>
      <c r="B7" s="22" t="s">
        <v>10</v>
      </c>
      <c r="C7" s="8"/>
      <c r="D7" s="8"/>
      <c r="E7" s="8"/>
      <c r="F7" s="9" t="s">
        <v>11</v>
      </c>
      <c r="G7" s="8"/>
      <c r="H7" s="8"/>
      <c r="I7" s="23" t="s">
        <v>237</v>
      </c>
      <c r="J7" s="12"/>
      <c r="K7" s="9" t="s">
        <v>11</v>
      </c>
      <c r="L7" s="8"/>
      <c r="M7" s="10"/>
      <c r="N7" s="50" t="s">
        <v>241</v>
      </c>
      <c r="O7" s="10"/>
      <c r="P7" s="47" t="s">
        <v>12</v>
      </c>
      <c r="Q7" s="47"/>
      <c r="R7" s="24" t="s">
        <v>126</v>
      </c>
    </row>
    <row r="8" spans="1:18" ht="75.75">
      <c r="A8" s="25" t="s">
        <v>14</v>
      </c>
      <c r="B8" s="26" t="s">
        <v>15</v>
      </c>
      <c r="C8" s="25"/>
      <c r="D8" s="26" t="s">
        <v>16</v>
      </c>
      <c r="E8" s="27" t="s">
        <v>17</v>
      </c>
      <c r="F8" s="28" t="s">
        <v>18</v>
      </c>
      <c r="G8" s="29" t="s">
        <v>19</v>
      </c>
      <c r="H8" s="28" t="s">
        <v>20</v>
      </c>
      <c r="I8" s="30" t="s">
        <v>21</v>
      </c>
      <c r="J8" s="32"/>
      <c r="K8" s="28" t="s">
        <v>18</v>
      </c>
      <c r="L8" s="29" t="s">
        <v>19</v>
      </c>
      <c r="M8" s="28" t="s">
        <v>20</v>
      </c>
      <c r="N8" s="30" t="s">
        <v>21</v>
      </c>
      <c r="O8" s="33"/>
      <c r="P8" s="34" t="s">
        <v>23</v>
      </c>
      <c r="Q8" s="34" t="s">
        <v>24</v>
      </c>
      <c r="R8" s="25" t="s">
        <v>25</v>
      </c>
    </row>
    <row r="9" spans="1:18" ht="12.75">
      <c r="A9" s="35">
        <v>1</v>
      </c>
      <c r="B9" s="39" t="s">
        <v>136</v>
      </c>
      <c r="C9" s="35"/>
      <c r="D9" s="39" t="s">
        <v>28</v>
      </c>
      <c r="E9" s="39" t="s">
        <v>148</v>
      </c>
      <c r="F9" s="35">
        <v>5</v>
      </c>
      <c r="G9" s="35">
        <v>42.34</v>
      </c>
      <c r="H9" s="35">
        <v>1.34</v>
      </c>
      <c r="I9" s="35">
        <v>6.34</v>
      </c>
      <c r="J9" s="35"/>
      <c r="K9" s="35">
        <v>0</v>
      </c>
      <c r="L9" s="35">
        <v>35.75</v>
      </c>
      <c r="M9" s="35">
        <v>2.75</v>
      </c>
      <c r="N9" s="35">
        <v>2.75</v>
      </c>
      <c r="O9" s="35"/>
      <c r="P9" s="35">
        <v>9.09</v>
      </c>
      <c r="Q9" s="35"/>
      <c r="R9" s="54">
        <v>1</v>
      </c>
    </row>
    <row r="10" spans="1:18" ht="12.75">
      <c r="A10" s="35">
        <v>2</v>
      </c>
      <c r="B10" s="39" t="s">
        <v>166</v>
      </c>
      <c r="C10" s="35"/>
      <c r="D10" s="39" t="s">
        <v>28</v>
      </c>
      <c r="E10" s="39" t="s">
        <v>168</v>
      </c>
      <c r="F10" s="35">
        <v>0</v>
      </c>
      <c r="G10" s="35">
        <v>39.72</v>
      </c>
      <c r="H10" s="35">
        <v>0</v>
      </c>
      <c r="I10" s="35">
        <v>0</v>
      </c>
      <c r="J10" s="35"/>
      <c r="K10" s="52" t="s">
        <v>242</v>
      </c>
      <c r="L10" s="35"/>
      <c r="M10" s="35"/>
      <c r="N10" s="35">
        <v>100</v>
      </c>
      <c r="O10" s="35"/>
      <c r="P10" s="35">
        <v>100</v>
      </c>
      <c r="Q10" s="35"/>
      <c r="R10" s="38"/>
    </row>
    <row r="11" spans="1:18" ht="12.75">
      <c r="A11" s="35">
        <v>3</v>
      </c>
      <c r="B11" s="39" t="s">
        <v>182</v>
      </c>
      <c r="C11" s="35"/>
      <c r="D11" s="39" t="s">
        <v>28</v>
      </c>
      <c r="E11" s="39" t="s">
        <v>183</v>
      </c>
      <c r="F11" s="35">
        <v>0</v>
      </c>
      <c r="G11" s="35">
        <v>45.53</v>
      </c>
      <c r="H11" s="35">
        <v>4.53</v>
      </c>
      <c r="I11" s="35">
        <v>4.53</v>
      </c>
      <c r="J11" s="35"/>
      <c r="K11" s="35">
        <v>10</v>
      </c>
      <c r="L11" s="35">
        <v>45.41</v>
      </c>
      <c r="M11" s="35">
        <v>12.41</v>
      </c>
      <c r="N11" s="35">
        <v>22.41</v>
      </c>
      <c r="O11" s="35"/>
      <c r="P11" s="35">
        <v>26.94</v>
      </c>
      <c r="Q11" s="35"/>
      <c r="R11" s="52">
        <v>7</v>
      </c>
    </row>
    <row r="12" spans="1:18" ht="12.75">
      <c r="A12" s="35">
        <v>4</v>
      </c>
      <c r="B12" s="39" t="s">
        <v>146</v>
      </c>
      <c r="C12" s="35"/>
      <c r="D12" s="39" t="s">
        <v>28</v>
      </c>
      <c r="E12" s="39" t="s">
        <v>147</v>
      </c>
      <c r="F12" s="35">
        <v>0</v>
      </c>
      <c r="G12" s="35">
        <v>44.09</v>
      </c>
      <c r="H12" s="35">
        <v>3.09</v>
      </c>
      <c r="I12" s="35">
        <v>3.09</v>
      </c>
      <c r="J12" s="35"/>
      <c r="K12" s="52" t="s">
        <v>242</v>
      </c>
      <c r="L12" s="35"/>
      <c r="M12" s="35"/>
      <c r="N12" s="35">
        <v>100</v>
      </c>
      <c r="O12" s="35"/>
      <c r="P12" s="35">
        <v>103.09</v>
      </c>
      <c r="Q12" s="35"/>
      <c r="R12" s="35"/>
    </row>
    <row r="13" spans="1:18" ht="12.75">
      <c r="A13" s="35">
        <v>5</v>
      </c>
      <c r="B13" s="39" t="s">
        <v>184</v>
      </c>
      <c r="C13" s="35"/>
      <c r="D13" s="39" t="s">
        <v>28</v>
      </c>
      <c r="E13" s="39" t="s">
        <v>185</v>
      </c>
      <c r="F13" s="35">
        <v>5</v>
      </c>
      <c r="G13" s="35">
        <v>50.78</v>
      </c>
      <c r="H13" s="35">
        <v>9.78</v>
      </c>
      <c r="I13" s="35">
        <v>14.78</v>
      </c>
      <c r="J13" s="35"/>
      <c r="K13" s="52" t="s">
        <v>242</v>
      </c>
      <c r="L13" s="35"/>
      <c r="M13" s="35"/>
      <c r="N13" s="35">
        <v>100</v>
      </c>
      <c r="O13" s="35"/>
      <c r="P13" s="35">
        <v>114.78</v>
      </c>
      <c r="Q13" s="35"/>
      <c r="R13" s="35"/>
    </row>
    <row r="14" spans="1:18" ht="12.75">
      <c r="A14" s="35">
        <v>6</v>
      </c>
      <c r="B14" s="39" t="s">
        <v>218</v>
      </c>
      <c r="C14" s="35"/>
      <c r="D14" s="39" t="s">
        <v>34</v>
      </c>
      <c r="E14" s="39" t="s">
        <v>219</v>
      </c>
      <c r="F14" s="52" t="s">
        <v>242</v>
      </c>
      <c r="G14" s="35"/>
      <c r="H14" s="35"/>
      <c r="I14" s="35">
        <v>100</v>
      </c>
      <c r="J14" s="35"/>
      <c r="K14" s="52" t="s">
        <v>242</v>
      </c>
      <c r="L14" s="35"/>
      <c r="M14" s="35"/>
      <c r="N14" s="35">
        <v>100</v>
      </c>
      <c r="O14" s="35"/>
      <c r="P14" s="35">
        <v>200</v>
      </c>
      <c r="Q14" s="35"/>
      <c r="R14" s="35"/>
    </row>
    <row r="15" spans="1:18" ht="12.75">
      <c r="A15" s="35">
        <v>7</v>
      </c>
      <c r="B15" s="39" t="s">
        <v>174</v>
      </c>
      <c r="C15" s="35"/>
      <c r="D15" s="39" t="s">
        <v>28</v>
      </c>
      <c r="E15" s="39" t="s">
        <v>187</v>
      </c>
      <c r="F15" s="35">
        <v>0</v>
      </c>
      <c r="G15" s="35">
        <v>47.79</v>
      </c>
      <c r="H15" s="35">
        <v>6.79</v>
      </c>
      <c r="I15" s="35">
        <v>6.79</v>
      </c>
      <c r="J15" s="35"/>
      <c r="K15" s="35">
        <v>5</v>
      </c>
      <c r="L15" s="35">
        <v>43.62</v>
      </c>
      <c r="M15" s="35">
        <v>10.62</v>
      </c>
      <c r="N15" s="35">
        <v>15.62</v>
      </c>
      <c r="O15" s="35"/>
      <c r="P15" s="35">
        <v>22.41</v>
      </c>
      <c r="Q15" s="35"/>
      <c r="R15" s="35">
        <v>6</v>
      </c>
    </row>
    <row r="16" spans="1:18" ht="12.75">
      <c r="A16" s="35">
        <v>8</v>
      </c>
      <c r="B16" s="39" t="s">
        <v>210</v>
      </c>
      <c r="C16" s="35"/>
      <c r="D16" s="39" t="s">
        <v>211</v>
      </c>
      <c r="E16" s="39" t="s">
        <v>212</v>
      </c>
      <c r="F16" s="35">
        <v>5</v>
      </c>
      <c r="G16" s="53">
        <v>57.4</v>
      </c>
      <c r="H16" s="53">
        <v>16.4</v>
      </c>
      <c r="I16" s="53">
        <v>21.4</v>
      </c>
      <c r="J16" s="35"/>
      <c r="K16" s="35">
        <v>0</v>
      </c>
      <c r="L16" s="35">
        <v>45.75</v>
      </c>
      <c r="M16" s="35">
        <v>12.75</v>
      </c>
      <c r="N16" s="35">
        <v>12.75</v>
      </c>
      <c r="O16" s="35"/>
      <c r="P16" s="35">
        <v>34.15</v>
      </c>
      <c r="Q16" s="35"/>
      <c r="R16" s="35">
        <v>8</v>
      </c>
    </row>
    <row r="17" spans="1:18" ht="12.75">
      <c r="A17" s="35">
        <v>9</v>
      </c>
      <c r="B17" s="39" t="s">
        <v>205</v>
      </c>
      <c r="C17" s="35"/>
      <c r="D17" s="39" t="s">
        <v>208</v>
      </c>
      <c r="E17" s="39" t="s">
        <v>209</v>
      </c>
      <c r="F17" s="35">
        <v>0</v>
      </c>
      <c r="G17" s="35">
        <v>47.31</v>
      </c>
      <c r="H17" s="35">
        <v>6.31</v>
      </c>
      <c r="I17" s="35">
        <v>6.31</v>
      </c>
      <c r="J17" s="35"/>
      <c r="K17" s="52" t="s">
        <v>242</v>
      </c>
      <c r="L17" s="35"/>
      <c r="M17" s="35"/>
      <c r="N17" s="35">
        <v>100</v>
      </c>
      <c r="O17" s="35"/>
      <c r="P17" s="35">
        <v>106.31</v>
      </c>
      <c r="Q17" s="35"/>
      <c r="R17" s="35"/>
    </row>
    <row r="18" spans="1:18" ht="12.75">
      <c r="A18" s="35">
        <v>10</v>
      </c>
      <c r="B18" s="39" t="s">
        <v>184</v>
      </c>
      <c r="C18" s="35"/>
      <c r="D18" s="39" t="s">
        <v>28</v>
      </c>
      <c r="E18" s="39" t="s">
        <v>186</v>
      </c>
      <c r="F18" s="35">
        <v>5</v>
      </c>
      <c r="G18" s="35">
        <v>46.28</v>
      </c>
      <c r="H18" s="35">
        <v>5.28</v>
      </c>
      <c r="I18" s="35">
        <v>10.28</v>
      </c>
      <c r="J18" s="35"/>
      <c r="K18" s="35">
        <v>0</v>
      </c>
      <c r="L18" s="35">
        <v>39.06</v>
      </c>
      <c r="M18" s="35">
        <v>6.06</v>
      </c>
      <c r="N18" s="35">
        <v>6.06</v>
      </c>
      <c r="O18" s="35"/>
      <c r="P18" s="35">
        <v>16.34</v>
      </c>
      <c r="Q18" s="35"/>
      <c r="R18" s="35">
        <v>4</v>
      </c>
    </row>
    <row r="19" spans="1:18" ht="12.75">
      <c r="A19" s="35">
        <v>11</v>
      </c>
      <c r="B19" s="39" t="s">
        <v>188</v>
      </c>
      <c r="C19" s="35"/>
      <c r="D19" s="39" t="s">
        <v>28</v>
      </c>
      <c r="E19" s="39" t="s">
        <v>189</v>
      </c>
      <c r="F19" s="35">
        <v>5</v>
      </c>
      <c r="G19" s="35">
        <v>60.65</v>
      </c>
      <c r="H19" s="35">
        <v>19.65</v>
      </c>
      <c r="I19" s="35">
        <v>24.65</v>
      </c>
      <c r="J19" s="35"/>
      <c r="K19" s="35">
        <v>5</v>
      </c>
      <c r="L19" s="35">
        <v>40.06</v>
      </c>
      <c r="M19" s="35">
        <v>7.06</v>
      </c>
      <c r="N19" s="35">
        <v>12.06</v>
      </c>
      <c r="O19" s="35"/>
      <c r="P19" s="35">
        <v>36.71</v>
      </c>
      <c r="Q19" s="35"/>
      <c r="R19" s="35">
        <v>9</v>
      </c>
    </row>
    <row r="20" spans="1:18" ht="12.75">
      <c r="A20" s="35">
        <v>12</v>
      </c>
      <c r="B20" s="39" t="s">
        <v>216</v>
      </c>
      <c r="C20" s="35"/>
      <c r="D20" s="39" t="s">
        <v>194</v>
      </c>
      <c r="E20" s="39" t="s">
        <v>217</v>
      </c>
      <c r="F20" s="52" t="s">
        <v>242</v>
      </c>
      <c r="G20" s="35"/>
      <c r="H20" s="35"/>
      <c r="I20" s="35">
        <v>100</v>
      </c>
      <c r="J20" s="35"/>
      <c r="K20" s="52" t="s">
        <v>242</v>
      </c>
      <c r="L20" s="35"/>
      <c r="M20" s="35"/>
      <c r="N20" s="35">
        <v>100</v>
      </c>
      <c r="O20" s="35"/>
      <c r="P20" s="35">
        <v>200</v>
      </c>
      <c r="Q20" s="35"/>
      <c r="R20" s="35"/>
    </row>
    <row r="21" spans="1:18" ht="12.75">
      <c r="A21" s="35">
        <v>13</v>
      </c>
      <c r="B21" s="39" t="s">
        <v>228</v>
      </c>
      <c r="C21" s="35"/>
      <c r="D21" s="39" t="s">
        <v>28</v>
      </c>
      <c r="E21" s="39" t="s">
        <v>229</v>
      </c>
      <c r="F21" s="35">
        <v>5</v>
      </c>
      <c r="G21" s="35">
        <v>48.34</v>
      </c>
      <c r="H21" s="35">
        <v>7.34</v>
      </c>
      <c r="I21" s="35">
        <v>12.34</v>
      </c>
      <c r="J21" s="35"/>
      <c r="K21" s="35">
        <v>0</v>
      </c>
      <c r="L21" s="35">
        <v>35.87</v>
      </c>
      <c r="M21" s="35">
        <v>2.87</v>
      </c>
      <c r="N21" s="35">
        <v>2.87</v>
      </c>
      <c r="O21" s="35"/>
      <c r="P21" s="35">
        <v>15.22</v>
      </c>
      <c r="Q21" s="35"/>
      <c r="R21" s="55">
        <v>3</v>
      </c>
    </row>
    <row r="22" spans="1:18" ht="12.75">
      <c r="A22" s="35">
        <v>14</v>
      </c>
      <c r="B22" s="39" t="s">
        <v>213</v>
      </c>
      <c r="C22" s="35"/>
      <c r="D22" s="39" t="s">
        <v>214</v>
      </c>
      <c r="E22" s="39" t="s">
        <v>215</v>
      </c>
      <c r="F22" s="35">
        <v>15</v>
      </c>
      <c r="G22" s="35">
        <v>55.06</v>
      </c>
      <c r="H22" s="35">
        <v>14.06</v>
      </c>
      <c r="I22" s="35">
        <v>29.06</v>
      </c>
      <c r="J22" s="35"/>
      <c r="K22" s="52" t="s">
        <v>242</v>
      </c>
      <c r="L22" s="35"/>
      <c r="M22" s="35"/>
      <c r="N22" s="35">
        <v>100</v>
      </c>
      <c r="O22" s="35"/>
      <c r="P22" s="35">
        <v>129.06</v>
      </c>
      <c r="Q22" s="35"/>
      <c r="R22" s="35"/>
    </row>
    <row r="23" spans="1:18" ht="12.75">
      <c r="A23" s="35">
        <v>15</v>
      </c>
      <c r="B23" s="39" t="s">
        <v>84</v>
      </c>
      <c r="C23" s="35"/>
      <c r="D23" s="39" t="s">
        <v>194</v>
      </c>
      <c r="E23" s="39" t="s">
        <v>223</v>
      </c>
      <c r="F23" s="35">
        <v>0</v>
      </c>
      <c r="G23" s="35">
        <v>40.34</v>
      </c>
      <c r="H23" s="35">
        <v>0</v>
      </c>
      <c r="I23" s="35">
        <v>0</v>
      </c>
      <c r="J23" s="35"/>
      <c r="K23" s="35">
        <v>10</v>
      </c>
      <c r="L23" s="35">
        <v>34.85</v>
      </c>
      <c r="M23" s="35">
        <v>1.85</v>
      </c>
      <c r="N23" s="35">
        <v>11.85</v>
      </c>
      <c r="O23" s="35"/>
      <c r="P23" s="35">
        <v>11.85</v>
      </c>
      <c r="Q23" s="35"/>
      <c r="R23" s="55">
        <v>2</v>
      </c>
    </row>
    <row r="24" spans="1:18" ht="12.75">
      <c r="A24" s="35">
        <v>16</v>
      </c>
      <c r="B24" s="35" t="s">
        <v>231</v>
      </c>
      <c r="C24" s="35"/>
      <c r="D24" s="35" t="s">
        <v>53</v>
      </c>
      <c r="E24" s="35" t="s">
        <v>232</v>
      </c>
      <c r="F24" s="52" t="s">
        <v>242</v>
      </c>
      <c r="G24" s="35"/>
      <c r="H24" s="35"/>
      <c r="I24" s="35">
        <v>100</v>
      </c>
      <c r="J24" s="35"/>
      <c r="K24" s="35">
        <v>5</v>
      </c>
      <c r="L24" s="35">
        <v>36.34</v>
      </c>
      <c r="M24" s="35">
        <v>3.34</v>
      </c>
      <c r="N24" s="35">
        <v>8.34</v>
      </c>
      <c r="O24" s="35"/>
      <c r="P24" s="35">
        <v>108.34</v>
      </c>
      <c r="Q24" s="35"/>
      <c r="R24" s="35"/>
    </row>
    <row r="25" spans="1:18" ht="12.75">
      <c r="A25" s="35">
        <v>17</v>
      </c>
      <c r="B25" s="39" t="s">
        <v>213</v>
      </c>
      <c r="C25" s="35"/>
      <c r="D25" s="39" t="s">
        <v>28</v>
      </c>
      <c r="E25" s="39" t="s">
        <v>243</v>
      </c>
      <c r="F25" s="52" t="s">
        <v>242</v>
      </c>
      <c r="G25" s="35"/>
      <c r="H25" s="35"/>
      <c r="I25" s="35">
        <v>100</v>
      </c>
      <c r="J25" s="35"/>
      <c r="K25" s="52" t="s">
        <v>242</v>
      </c>
      <c r="L25" s="35"/>
      <c r="M25" s="35"/>
      <c r="N25" s="35">
        <v>100</v>
      </c>
      <c r="O25" s="35"/>
      <c r="P25" s="35">
        <v>200</v>
      </c>
      <c r="Q25" s="35"/>
      <c r="R25" s="35"/>
    </row>
    <row r="26" spans="1:18" ht="12.75">
      <c r="A26" s="35">
        <v>18</v>
      </c>
      <c r="B26" s="39" t="s">
        <v>203</v>
      </c>
      <c r="C26" s="35"/>
      <c r="D26" s="39" t="s">
        <v>28</v>
      </c>
      <c r="E26" s="39" t="s">
        <v>244</v>
      </c>
      <c r="F26" s="35">
        <v>15</v>
      </c>
      <c r="G26" s="35">
        <v>45.53</v>
      </c>
      <c r="H26" s="35">
        <v>4.53</v>
      </c>
      <c r="I26" s="35">
        <v>19.53</v>
      </c>
      <c r="J26" s="35"/>
      <c r="K26" s="35">
        <v>0</v>
      </c>
      <c r="L26" s="35">
        <v>34.85</v>
      </c>
      <c r="M26" s="35">
        <v>1.85</v>
      </c>
      <c r="N26" s="35">
        <v>1.85</v>
      </c>
      <c r="O26" s="35"/>
      <c r="P26" s="35">
        <v>31.38</v>
      </c>
      <c r="Q26" s="35"/>
      <c r="R26" s="35">
        <v>5</v>
      </c>
    </row>
    <row r="27" spans="1:18" ht="12.7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</row>
    <row r="28" spans="1:18" ht="12.7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</row>
    <row r="29" spans="1:18" ht="12.7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18" ht="12.7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</row>
    <row r="31" spans="1:18" ht="12.7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</row>
    <row r="32" spans="1:18" ht="12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1:18" ht="12.7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ht="12.7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</row>
    <row r="35" spans="1:18" ht="12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</row>
    <row r="36" spans="1:18" ht="12.7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ht="12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</row>
    <row r="38" spans="1:18" ht="12.7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</row>
  </sheetData>
  <sheetProtection/>
  <mergeCells count="3">
    <mergeCell ref="K1:P1"/>
    <mergeCell ref="C2:E2"/>
    <mergeCell ref="P7:Q7"/>
  </mergeCells>
  <printOptions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zoomScalePageLayoutView="0" workbookViewId="0" topLeftCell="A7">
      <selection activeCell="F23" sqref="F23:P23"/>
    </sheetView>
  </sheetViews>
  <sheetFormatPr defaultColWidth="9.140625" defaultRowHeight="12.75"/>
  <cols>
    <col min="1" max="1" width="3.421875" style="0" customWidth="1"/>
    <col min="2" max="2" width="22.57421875" style="0" customWidth="1"/>
    <col min="3" max="3" width="0.71875" style="0" customWidth="1"/>
    <col min="4" max="4" width="16.140625" style="0" customWidth="1"/>
    <col min="5" max="5" width="27.140625" style="0" customWidth="1"/>
    <col min="7" max="7" width="6.8515625" style="0" customWidth="1"/>
    <col min="8" max="8" width="6.57421875" style="0" customWidth="1"/>
    <col min="9" max="9" width="7.28125" style="0" customWidth="1"/>
    <col min="10" max="10" width="0.42578125" style="0" customWidth="1"/>
    <col min="11" max="11" width="6.8515625" style="0" customWidth="1"/>
    <col min="12" max="12" width="6.421875" style="0" customWidth="1"/>
    <col min="13" max="13" width="8.7109375" style="0" customWidth="1"/>
    <col min="14" max="14" width="7.00390625" style="0" customWidth="1"/>
    <col min="15" max="15" width="0.5625" style="0" customWidth="1"/>
    <col min="16" max="16" width="6.8515625" style="0" customWidth="1"/>
    <col min="17" max="17" width="8.00390625" style="0" customWidth="1"/>
    <col min="18" max="18" width="4.57421875" style="0" customWidth="1"/>
  </cols>
  <sheetData>
    <row r="1" spans="1:18" ht="20.25">
      <c r="A1" s="1" t="s">
        <v>0</v>
      </c>
      <c r="B1" s="2">
        <v>41042</v>
      </c>
      <c r="C1" s="3" t="s">
        <v>1</v>
      </c>
      <c r="D1" s="4"/>
      <c r="E1" s="5"/>
      <c r="F1" s="5"/>
      <c r="G1" s="5"/>
      <c r="H1" s="4"/>
      <c r="I1" s="4"/>
      <c r="J1" s="7"/>
      <c r="K1" s="41" t="s">
        <v>124</v>
      </c>
      <c r="L1" s="42"/>
      <c r="M1" s="42"/>
      <c r="N1" s="42"/>
      <c r="O1" s="42"/>
      <c r="P1" s="43"/>
      <c r="Q1" s="8"/>
      <c r="R1" s="4"/>
    </row>
    <row r="2" spans="1:18" ht="15.75">
      <c r="A2" s="9" t="s">
        <v>2</v>
      </c>
      <c r="B2" s="8"/>
      <c r="C2" s="44" t="s">
        <v>125</v>
      </c>
      <c r="D2" s="45"/>
      <c r="E2" s="46"/>
      <c r="F2" s="8"/>
      <c r="G2" s="10"/>
      <c r="H2" s="10"/>
      <c r="I2" s="11" t="s">
        <v>3</v>
      </c>
      <c r="J2" s="12"/>
      <c r="K2" s="10"/>
      <c r="L2" s="10"/>
      <c r="M2" s="10"/>
      <c r="N2" s="13" t="s">
        <v>233</v>
      </c>
      <c r="O2" s="14"/>
      <c r="P2" s="14"/>
      <c r="Q2" s="14"/>
      <c r="R2" s="10"/>
    </row>
    <row r="3" spans="1:18" ht="18">
      <c r="A3" s="8"/>
      <c r="B3" s="8"/>
      <c r="C3" s="8"/>
      <c r="D3" s="8"/>
      <c r="E3" s="8"/>
      <c r="F3" s="8"/>
      <c r="G3" s="15" t="s">
        <v>4</v>
      </c>
      <c r="H3" s="8"/>
      <c r="I3" s="8"/>
      <c r="J3" s="12"/>
      <c r="K3" s="8"/>
      <c r="L3" s="15" t="s">
        <v>5</v>
      </c>
      <c r="M3" s="8"/>
      <c r="N3" s="8"/>
      <c r="O3" s="10"/>
      <c r="P3" s="10"/>
      <c r="Q3" s="10"/>
      <c r="R3" s="10"/>
    </row>
    <row r="4" spans="1:18" ht="14.25">
      <c r="A4" s="10"/>
      <c r="B4" s="8"/>
      <c r="C4" s="8"/>
      <c r="D4" s="8"/>
      <c r="E4" s="8"/>
      <c r="F4" s="16" t="s">
        <v>6</v>
      </c>
      <c r="G4" s="10"/>
      <c r="H4" s="10"/>
      <c r="I4" s="17" t="s">
        <v>234</v>
      </c>
      <c r="J4" s="12"/>
      <c r="K4" s="16" t="s">
        <v>6</v>
      </c>
      <c r="L4" s="10"/>
      <c r="M4" s="10"/>
      <c r="N4" s="50" t="s">
        <v>238</v>
      </c>
      <c r="O4" s="10"/>
      <c r="P4" s="10"/>
      <c r="Q4" s="10"/>
      <c r="R4" s="10"/>
    </row>
    <row r="5" spans="1:18" ht="14.25">
      <c r="A5" s="10"/>
      <c r="B5" s="18" t="s">
        <v>7</v>
      </c>
      <c r="C5" s="37"/>
      <c r="D5" s="48">
        <v>17</v>
      </c>
      <c r="E5" s="8"/>
      <c r="F5" s="16" t="s">
        <v>8</v>
      </c>
      <c r="G5" s="10"/>
      <c r="H5" s="10"/>
      <c r="I5" s="19" t="s">
        <v>235</v>
      </c>
      <c r="J5" s="12"/>
      <c r="K5" s="16" t="s">
        <v>8</v>
      </c>
      <c r="L5" s="10"/>
      <c r="M5" s="10"/>
      <c r="N5" s="51" t="s">
        <v>239</v>
      </c>
      <c r="O5" s="10"/>
      <c r="P5" s="10"/>
      <c r="Q5" s="10"/>
      <c r="R5" s="10"/>
    </row>
    <row r="6" spans="1:18" ht="14.25">
      <c r="A6" s="10"/>
      <c r="B6" s="8"/>
      <c r="C6" s="8"/>
      <c r="D6" s="8"/>
      <c r="E6" s="8"/>
      <c r="F6" s="20" t="s">
        <v>9</v>
      </c>
      <c r="G6" s="8"/>
      <c r="H6" s="10"/>
      <c r="I6" s="49" t="s">
        <v>236</v>
      </c>
      <c r="J6" s="12"/>
      <c r="K6" s="20" t="s">
        <v>9</v>
      </c>
      <c r="L6" s="10"/>
      <c r="M6" s="10"/>
      <c r="N6" s="49" t="s">
        <v>240</v>
      </c>
      <c r="O6" s="10"/>
      <c r="P6" s="10"/>
      <c r="Q6" s="10"/>
      <c r="R6" s="10"/>
    </row>
    <row r="7" spans="1:18" ht="16.5">
      <c r="A7" s="8"/>
      <c r="B7" s="22" t="s">
        <v>10</v>
      </c>
      <c r="C7" s="8"/>
      <c r="D7" s="8"/>
      <c r="E7" s="8"/>
      <c r="F7" s="9" t="s">
        <v>11</v>
      </c>
      <c r="G7" s="8"/>
      <c r="H7" s="8"/>
      <c r="I7" s="23" t="s">
        <v>237</v>
      </c>
      <c r="J7" s="12"/>
      <c r="K7" s="9" t="s">
        <v>11</v>
      </c>
      <c r="L7" s="8"/>
      <c r="M7" s="10"/>
      <c r="N7" s="50" t="s">
        <v>241</v>
      </c>
      <c r="O7" s="10"/>
      <c r="P7" s="47" t="s">
        <v>12</v>
      </c>
      <c r="Q7" s="47"/>
      <c r="R7" s="24" t="s">
        <v>13</v>
      </c>
    </row>
    <row r="8" spans="1:18" ht="75.75">
      <c r="A8" s="25" t="s">
        <v>14</v>
      </c>
      <c r="B8" s="26" t="s">
        <v>15</v>
      </c>
      <c r="C8" s="25"/>
      <c r="D8" s="26" t="s">
        <v>16</v>
      </c>
      <c r="E8" s="27" t="s">
        <v>17</v>
      </c>
      <c r="F8" s="28" t="s">
        <v>18</v>
      </c>
      <c r="G8" s="29" t="s">
        <v>19</v>
      </c>
      <c r="H8" s="28" t="s">
        <v>20</v>
      </c>
      <c r="I8" s="30" t="s">
        <v>21</v>
      </c>
      <c r="J8" s="32"/>
      <c r="K8" s="28" t="s">
        <v>18</v>
      </c>
      <c r="L8" s="29" t="s">
        <v>19</v>
      </c>
      <c r="M8" s="28" t="s">
        <v>20</v>
      </c>
      <c r="N8" s="30" t="s">
        <v>21</v>
      </c>
      <c r="O8" s="33"/>
      <c r="P8" s="34" t="s">
        <v>23</v>
      </c>
      <c r="Q8" s="34" t="s">
        <v>24</v>
      </c>
      <c r="R8" s="25" t="s">
        <v>25</v>
      </c>
    </row>
    <row r="9" spans="1:18" ht="12.75">
      <c r="A9" s="35">
        <v>1</v>
      </c>
      <c r="B9" s="35" t="s">
        <v>128</v>
      </c>
      <c r="C9" s="35"/>
      <c r="D9" s="35" t="s">
        <v>129</v>
      </c>
      <c r="E9" s="35" t="s">
        <v>130</v>
      </c>
      <c r="F9" s="35">
        <v>5</v>
      </c>
      <c r="G9" s="35">
        <v>48.56</v>
      </c>
      <c r="H9" s="35">
        <v>7.56</v>
      </c>
      <c r="I9" s="35">
        <v>12.56</v>
      </c>
      <c r="J9" s="35"/>
      <c r="K9" s="35">
        <v>0</v>
      </c>
      <c r="L9" s="35">
        <v>39.71</v>
      </c>
      <c r="M9" s="35">
        <v>6.71</v>
      </c>
      <c r="N9" s="35">
        <v>6.71</v>
      </c>
      <c r="O9" s="35"/>
      <c r="P9" s="35">
        <v>19.27</v>
      </c>
      <c r="Q9" s="35"/>
      <c r="R9" s="54">
        <v>2</v>
      </c>
    </row>
    <row r="10" spans="1:18" ht="12.75">
      <c r="A10" s="35">
        <v>2</v>
      </c>
      <c r="B10" s="39" t="s">
        <v>169</v>
      </c>
      <c r="C10" s="35"/>
      <c r="D10" s="39" t="s">
        <v>56</v>
      </c>
      <c r="E10" s="39" t="s">
        <v>170</v>
      </c>
      <c r="F10" s="35">
        <v>5</v>
      </c>
      <c r="G10" s="35">
        <v>47.53</v>
      </c>
      <c r="H10" s="35">
        <v>6.53</v>
      </c>
      <c r="I10" s="35">
        <v>11.53</v>
      </c>
      <c r="J10" s="35"/>
      <c r="K10" s="52" t="s">
        <v>242</v>
      </c>
      <c r="L10" s="35"/>
      <c r="M10" s="35"/>
      <c r="N10" s="35">
        <v>100</v>
      </c>
      <c r="O10" s="35"/>
      <c r="P10" s="35">
        <v>111.53</v>
      </c>
      <c r="Q10" s="35"/>
      <c r="R10" s="38"/>
    </row>
    <row r="11" spans="1:18" ht="12.75">
      <c r="A11" s="35">
        <v>3</v>
      </c>
      <c r="B11" s="39" t="s">
        <v>180</v>
      </c>
      <c r="C11" s="35"/>
      <c r="D11" s="39" t="s">
        <v>34</v>
      </c>
      <c r="E11" s="39" t="s">
        <v>181</v>
      </c>
      <c r="F11" s="52" t="s">
        <v>242</v>
      </c>
      <c r="G11" s="35"/>
      <c r="H11" s="35"/>
      <c r="I11" s="35">
        <v>100</v>
      </c>
      <c r="J11" s="35"/>
      <c r="K11" s="52" t="s">
        <v>242</v>
      </c>
      <c r="L11" s="35"/>
      <c r="M11" s="35"/>
      <c r="N11" s="35">
        <v>100</v>
      </c>
      <c r="O11" s="35"/>
      <c r="P11" s="35">
        <v>200</v>
      </c>
      <c r="Q11" s="35"/>
      <c r="R11" s="38"/>
    </row>
    <row r="12" spans="1:18" ht="12.75">
      <c r="A12" s="35">
        <v>4</v>
      </c>
      <c r="B12" s="35" t="s">
        <v>136</v>
      </c>
      <c r="C12" s="35"/>
      <c r="D12" s="35" t="s">
        <v>134</v>
      </c>
      <c r="E12" s="39" t="s">
        <v>137</v>
      </c>
      <c r="F12" s="35">
        <v>15</v>
      </c>
      <c r="G12" s="35">
        <v>44.81</v>
      </c>
      <c r="H12" s="35">
        <v>3.81</v>
      </c>
      <c r="I12" s="35">
        <v>18.81</v>
      </c>
      <c r="J12" s="35"/>
      <c r="K12" s="35">
        <v>15</v>
      </c>
      <c r="L12" s="35">
        <v>35.06</v>
      </c>
      <c r="M12" s="35">
        <v>2.06</v>
      </c>
      <c r="N12" s="35">
        <v>17.06</v>
      </c>
      <c r="O12" s="35"/>
      <c r="P12" s="35">
        <v>35.87</v>
      </c>
      <c r="Q12" s="35"/>
      <c r="R12" s="35">
        <v>6</v>
      </c>
    </row>
    <row r="13" spans="1:18" ht="12.75">
      <c r="A13" s="35">
        <v>5</v>
      </c>
      <c r="B13" s="39" t="s">
        <v>205</v>
      </c>
      <c r="C13" s="35"/>
      <c r="D13" s="39" t="s">
        <v>206</v>
      </c>
      <c r="E13" s="39" t="s">
        <v>207</v>
      </c>
      <c r="F13" s="52" t="s">
        <v>242</v>
      </c>
      <c r="G13" s="35"/>
      <c r="H13" s="35"/>
      <c r="I13" s="35">
        <v>100</v>
      </c>
      <c r="J13" s="35"/>
      <c r="K13" s="52" t="s">
        <v>242</v>
      </c>
      <c r="L13" s="35"/>
      <c r="M13" s="35"/>
      <c r="N13" s="35">
        <v>100</v>
      </c>
      <c r="O13" s="35"/>
      <c r="P13" s="35">
        <v>200</v>
      </c>
      <c r="Q13" s="35"/>
      <c r="R13" s="35"/>
    </row>
    <row r="14" spans="1:18" ht="12.75">
      <c r="A14" s="35">
        <v>6</v>
      </c>
      <c r="B14" s="39" t="s">
        <v>174</v>
      </c>
      <c r="C14" s="35"/>
      <c r="D14" s="40" t="s">
        <v>175</v>
      </c>
      <c r="E14" s="39" t="s">
        <v>176</v>
      </c>
      <c r="F14" s="35">
        <v>15</v>
      </c>
      <c r="G14" s="35">
        <v>46.72</v>
      </c>
      <c r="H14" s="35">
        <v>5.72</v>
      </c>
      <c r="I14" s="35">
        <v>20.72</v>
      </c>
      <c r="J14" s="35"/>
      <c r="K14" s="35">
        <v>5</v>
      </c>
      <c r="L14" s="53">
        <v>43</v>
      </c>
      <c r="M14" s="53">
        <v>10</v>
      </c>
      <c r="N14" s="35">
        <v>15</v>
      </c>
      <c r="O14" s="35"/>
      <c r="P14" s="35">
        <v>35.72</v>
      </c>
      <c r="Q14" s="35"/>
      <c r="R14" s="35">
        <v>5</v>
      </c>
    </row>
    <row r="15" spans="1:18" ht="12.75">
      <c r="A15" s="35">
        <v>7</v>
      </c>
      <c r="B15" s="39" t="s">
        <v>138</v>
      </c>
      <c r="C15" s="35"/>
      <c r="D15" s="39" t="s">
        <v>134</v>
      </c>
      <c r="E15" s="39" t="s">
        <v>139</v>
      </c>
      <c r="F15" s="35">
        <v>15</v>
      </c>
      <c r="G15" s="35">
        <v>37.31</v>
      </c>
      <c r="H15" s="35">
        <v>0</v>
      </c>
      <c r="I15" s="35">
        <v>15</v>
      </c>
      <c r="J15" s="35"/>
      <c r="K15" s="52" t="s">
        <v>242</v>
      </c>
      <c r="L15" s="35"/>
      <c r="M15" s="35"/>
      <c r="N15" s="35">
        <v>100</v>
      </c>
      <c r="O15" s="35"/>
      <c r="P15" s="35">
        <v>115</v>
      </c>
      <c r="Q15" s="35"/>
      <c r="R15" s="35"/>
    </row>
    <row r="16" spans="1:18" ht="12.75">
      <c r="A16" s="35">
        <v>8</v>
      </c>
      <c r="B16" s="39" t="s">
        <v>203</v>
      </c>
      <c r="C16" s="35"/>
      <c r="D16" s="39" t="s">
        <v>28</v>
      </c>
      <c r="E16" s="39" t="s">
        <v>204</v>
      </c>
      <c r="F16" s="35">
        <v>5</v>
      </c>
      <c r="G16" s="35">
        <v>49.25</v>
      </c>
      <c r="H16" s="35">
        <v>8.25</v>
      </c>
      <c r="I16" s="35">
        <v>13.25</v>
      </c>
      <c r="J16" s="35"/>
      <c r="K16" s="35">
        <v>0</v>
      </c>
      <c r="L16" s="35">
        <v>41.88</v>
      </c>
      <c r="M16" s="35">
        <v>8.88</v>
      </c>
      <c r="N16" s="35">
        <v>8.88</v>
      </c>
      <c r="O16" s="35"/>
      <c r="P16" s="35">
        <v>22.13</v>
      </c>
      <c r="Q16" s="35"/>
      <c r="R16" s="55">
        <v>3</v>
      </c>
    </row>
    <row r="17" spans="1:18" ht="12.75">
      <c r="A17" s="35">
        <v>9</v>
      </c>
      <c r="B17" s="35" t="s">
        <v>131</v>
      </c>
      <c r="C17" s="35"/>
      <c r="D17" s="35" t="s">
        <v>34</v>
      </c>
      <c r="E17" s="35" t="s">
        <v>132</v>
      </c>
      <c r="F17" s="35">
        <v>10</v>
      </c>
      <c r="G17" s="35">
        <v>45.91</v>
      </c>
      <c r="H17" s="35">
        <v>4.91</v>
      </c>
      <c r="I17" s="35">
        <v>14.91</v>
      </c>
      <c r="J17" s="35"/>
      <c r="K17" s="35">
        <v>10</v>
      </c>
      <c r="L17" s="35">
        <v>41.5</v>
      </c>
      <c r="M17" s="53">
        <v>8.5</v>
      </c>
      <c r="N17" s="53">
        <v>18.5</v>
      </c>
      <c r="O17" s="35"/>
      <c r="P17" s="35">
        <v>33.41</v>
      </c>
      <c r="Q17" s="35"/>
      <c r="R17" s="35">
        <v>4</v>
      </c>
    </row>
    <row r="18" spans="1:18" ht="12.75">
      <c r="A18" s="35">
        <v>10</v>
      </c>
      <c r="B18" s="39" t="s">
        <v>84</v>
      </c>
      <c r="C18" s="35"/>
      <c r="D18" s="39" t="s">
        <v>134</v>
      </c>
      <c r="E18" s="39" t="s">
        <v>224</v>
      </c>
      <c r="F18" s="52" t="s">
        <v>242</v>
      </c>
      <c r="G18" s="35"/>
      <c r="H18" s="35"/>
      <c r="I18" s="35">
        <v>100</v>
      </c>
      <c r="J18" s="35"/>
      <c r="K18" s="52" t="s">
        <v>242</v>
      </c>
      <c r="L18" s="35"/>
      <c r="M18" s="35"/>
      <c r="N18" s="35">
        <v>100</v>
      </c>
      <c r="O18" s="35"/>
      <c r="P18" s="35">
        <v>200</v>
      </c>
      <c r="Q18" s="35"/>
      <c r="R18" s="35"/>
    </row>
    <row r="19" spans="1:18" ht="12.75">
      <c r="A19" s="35">
        <v>11</v>
      </c>
      <c r="B19" s="39" t="s">
        <v>172</v>
      </c>
      <c r="C19" s="35"/>
      <c r="D19" s="39" t="s">
        <v>34</v>
      </c>
      <c r="E19" s="39" t="s">
        <v>173</v>
      </c>
      <c r="F19" s="35">
        <v>15</v>
      </c>
      <c r="G19" s="53">
        <v>41.5</v>
      </c>
      <c r="H19" s="53">
        <v>0.5</v>
      </c>
      <c r="I19" s="53">
        <v>15.5</v>
      </c>
      <c r="J19" s="35"/>
      <c r="K19" s="52" t="s">
        <v>242</v>
      </c>
      <c r="L19" s="35"/>
      <c r="M19" s="35"/>
      <c r="N19" s="35">
        <v>100</v>
      </c>
      <c r="O19" s="35"/>
      <c r="P19" s="53">
        <v>115.5</v>
      </c>
      <c r="Q19" s="35"/>
      <c r="R19" s="35"/>
    </row>
    <row r="20" spans="1:18" ht="12.75">
      <c r="A20" s="35">
        <v>12</v>
      </c>
      <c r="B20" s="39" t="s">
        <v>140</v>
      </c>
      <c r="C20" s="35"/>
      <c r="D20" s="39" t="s">
        <v>134</v>
      </c>
      <c r="E20" s="39" t="s">
        <v>141</v>
      </c>
      <c r="F20" s="35">
        <v>0</v>
      </c>
      <c r="G20" s="35">
        <v>41.22</v>
      </c>
      <c r="H20" s="35">
        <v>0.22</v>
      </c>
      <c r="I20" s="35">
        <v>0.22</v>
      </c>
      <c r="J20" s="35"/>
      <c r="K20" s="52" t="s">
        <v>242</v>
      </c>
      <c r="L20" s="35"/>
      <c r="M20" s="35"/>
      <c r="N20" s="35">
        <v>100</v>
      </c>
      <c r="O20" s="35"/>
      <c r="P20" s="35">
        <v>100.22</v>
      </c>
      <c r="Q20" s="35"/>
      <c r="R20" s="35"/>
    </row>
    <row r="21" spans="1:18" ht="12.75">
      <c r="A21" s="35">
        <v>13</v>
      </c>
      <c r="B21" s="39" t="s">
        <v>177</v>
      </c>
      <c r="C21" s="35"/>
      <c r="D21" s="39" t="s">
        <v>178</v>
      </c>
      <c r="E21" s="39" t="s">
        <v>179</v>
      </c>
      <c r="F21" s="52" t="s">
        <v>242</v>
      </c>
      <c r="G21" s="35"/>
      <c r="H21" s="35"/>
      <c r="I21" s="35">
        <v>100</v>
      </c>
      <c r="J21" s="35"/>
      <c r="K21" s="52" t="s">
        <v>242</v>
      </c>
      <c r="L21" s="35"/>
      <c r="M21" s="35"/>
      <c r="N21" s="35">
        <v>100</v>
      </c>
      <c r="O21" s="35"/>
      <c r="P21" s="35">
        <v>200</v>
      </c>
      <c r="Q21" s="35"/>
      <c r="R21" s="35"/>
    </row>
    <row r="22" spans="1:18" ht="12.75">
      <c r="A22" s="35">
        <v>14</v>
      </c>
      <c r="B22" s="35" t="s">
        <v>133</v>
      </c>
      <c r="C22" s="35"/>
      <c r="D22" s="35" t="s">
        <v>134</v>
      </c>
      <c r="E22" s="35" t="s">
        <v>135</v>
      </c>
      <c r="F22" s="52" t="s">
        <v>242</v>
      </c>
      <c r="G22" s="35"/>
      <c r="H22" s="35"/>
      <c r="I22" s="35">
        <v>100</v>
      </c>
      <c r="J22" s="35"/>
      <c r="K22" s="52" t="s">
        <v>242</v>
      </c>
      <c r="L22" s="35"/>
      <c r="M22" s="35"/>
      <c r="N22" s="35">
        <v>100</v>
      </c>
      <c r="O22" s="35"/>
      <c r="P22" s="35">
        <v>200</v>
      </c>
      <c r="Q22" s="35"/>
      <c r="R22" s="35"/>
    </row>
    <row r="23" spans="1:18" ht="12.75">
      <c r="A23" s="35">
        <v>15</v>
      </c>
      <c r="B23" s="39" t="s">
        <v>225</v>
      </c>
      <c r="C23" s="35"/>
      <c r="D23" s="39" t="s">
        <v>226</v>
      </c>
      <c r="E23" s="39" t="s">
        <v>227</v>
      </c>
      <c r="F23" s="52" t="s">
        <v>242</v>
      </c>
      <c r="G23" s="35"/>
      <c r="H23" s="35"/>
      <c r="I23" s="35">
        <v>100</v>
      </c>
      <c r="J23" s="35"/>
      <c r="K23" s="52" t="s">
        <v>242</v>
      </c>
      <c r="L23" s="35"/>
      <c r="M23" s="35"/>
      <c r="N23" s="35">
        <v>100</v>
      </c>
      <c r="O23" s="35"/>
      <c r="P23" s="35">
        <v>200</v>
      </c>
      <c r="Q23" s="35"/>
      <c r="R23" s="35"/>
    </row>
    <row r="24" spans="1:18" ht="12.75">
      <c r="A24" s="35">
        <v>16</v>
      </c>
      <c r="B24" s="39" t="s">
        <v>142</v>
      </c>
      <c r="C24" s="35"/>
      <c r="D24" s="39" t="s">
        <v>134</v>
      </c>
      <c r="E24" s="39" t="s">
        <v>143</v>
      </c>
      <c r="F24" s="35">
        <v>10</v>
      </c>
      <c r="G24" s="35">
        <v>39.47</v>
      </c>
      <c r="H24" s="35">
        <v>0</v>
      </c>
      <c r="I24" s="35">
        <v>10</v>
      </c>
      <c r="J24" s="35"/>
      <c r="K24" s="35">
        <v>5</v>
      </c>
      <c r="L24" s="35">
        <v>35.93</v>
      </c>
      <c r="M24" s="35">
        <v>2.93</v>
      </c>
      <c r="N24" s="35">
        <v>7.93</v>
      </c>
      <c r="O24" s="35"/>
      <c r="P24" s="35">
        <v>17.93</v>
      </c>
      <c r="Q24" s="35"/>
      <c r="R24" s="55">
        <v>1</v>
      </c>
    </row>
    <row r="25" spans="1:18" ht="12.75">
      <c r="A25" s="35">
        <v>17</v>
      </c>
      <c r="B25" s="39" t="s">
        <v>144</v>
      </c>
      <c r="C25" s="35"/>
      <c r="D25" s="39" t="s">
        <v>134</v>
      </c>
      <c r="E25" s="39" t="s">
        <v>145</v>
      </c>
      <c r="F25" s="35">
        <v>10</v>
      </c>
      <c r="G25" s="35">
        <v>44.19</v>
      </c>
      <c r="H25" s="35">
        <v>3.19</v>
      </c>
      <c r="I25" s="35">
        <v>13.19</v>
      </c>
      <c r="J25" s="35"/>
      <c r="K25" s="52" t="s">
        <v>242</v>
      </c>
      <c r="L25" s="35"/>
      <c r="M25" s="35"/>
      <c r="N25" s="35">
        <v>100</v>
      </c>
      <c r="O25" s="35"/>
      <c r="P25" s="35">
        <v>113.19</v>
      </c>
      <c r="Q25" s="35"/>
      <c r="R25" s="35"/>
    </row>
    <row r="26" spans="1:18" ht="12.75">
      <c r="A26" s="35"/>
      <c r="B26" s="35" t="s">
        <v>123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18" ht="12.7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</row>
    <row r="28" spans="1:18" ht="12.7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</row>
    <row r="29" spans="1:18" ht="12.7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18" ht="12.7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</row>
    <row r="31" spans="1:18" ht="12.7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</row>
    <row r="32" spans="1:18" ht="12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1:18" ht="12.7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ht="12.7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</row>
  </sheetData>
  <sheetProtection/>
  <mergeCells count="3">
    <mergeCell ref="K1:P1"/>
    <mergeCell ref="C2:E2"/>
    <mergeCell ref="P7:Q7"/>
  </mergeCells>
  <printOptions/>
  <pageMargins left="0" right="0" top="0" bottom="0" header="0" footer="0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2007-11-17T19:33:17Z</cp:lastPrinted>
  <dcterms:created xsi:type="dcterms:W3CDTF">1996-10-08T23:32:33Z</dcterms:created>
  <dcterms:modified xsi:type="dcterms:W3CDTF">2012-05-14T09:20:41Z</dcterms:modified>
  <cp:category/>
  <cp:version/>
  <cp:contentType/>
  <cp:contentStatus/>
</cp:coreProperties>
</file>